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85" windowWidth="17400" windowHeight="768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<sst xmlns="http://schemas.openxmlformats.org/spreadsheetml/2006/main" count="555" uniqueCount="37">
  <si>
    <t xml:space="preserve"> </t>
  </si>
  <si>
    <t>RETTE MINIME DIC 2010</t>
  </si>
  <si>
    <t>RETTE MINIME GIU 2011</t>
  </si>
  <si>
    <t>RETTE MINIME DIC 2011</t>
  </si>
  <si>
    <t>RETTE MINIME GIU 2012</t>
  </si>
  <si>
    <t>RETTE MINIME DIC 2012</t>
  </si>
  <si>
    <t>INCR.2010-2012 V.A.</t>
  </si>
  <si>
    <t>INCR.2010-2012 IN %</t>
  </si>
  <si>
    <t>RETTE MASSIME DIC 2010</t>
  </si>
  <si>
    <t>RETTE MASSIME GIU 2011</t>
  </si>
  <si>
    <t>RETTE MASSIME DIC 2011</t>
  </si>
  <si>
    <t>RETTE MASSIME GIU 2012</t>
  </si>
  <si>
    <t>RETTE MASSIME DIC 2012</t>
  </si>
  <si>
    <t>BERGAMO</t>
  </si>
  <si>
    <t>VALORE COMPLESSIVO</t>
  </si>
  <si>
    <t>NUMERO STRUTTURE</t>
  </si>
  <si>
    <t>VALORE MEDIO RETTE</t>
  </si>
  <si>
    <t>N° STRUTTURE INC &gt;5%</t>
  </si>
  <si>
    <t xml:space="preserve">  </t>
  </si>
  <si>
    <t>N° STRUTTURE &gt;10%</t>
  </si>
  <si>
    <t>N° STRUTTURE INC &gt;20%</t>
  </si>
  <si>
    <t>BRESCIA</t>
  </si>
  <si>
    <t>COMO</t>
  </si>
  <si>
    <t>CREMONA</t>
  </si>
  <si>
    <t>LECCO</t>
  </si>
  <si>
    <t>LODI</t>
  </si>
  <si>
    <t>MANTOVA</t>
  </si>
  <si>
    <t>MILANO CITTA'</t>
  </si>
  <si>
    <t>MILANOUNO</t>
  </si>
  <si>
    <t>MILANO DUE</t>
  </si>
  <si>
    <t>MONZA-BRIANZA</t>
  </si>
  <si>
    <t>PAVIA</t>
  </si>
  <si>
    <t>SONDRIO</t>
  </si>
  <si>
    <t>VALLE CAMONICA</t>
  </si>
  <si>
    <t>VARESE</t>
  </si>
  <si>
    <t>REGIONALE</t>
  </si>
  <si>
    <t>TABELLA RETTE RSA PERIODO DICEMBRE 2010-DICEMBRE 2012 REGIONE LOMBARDIA  ( OSSERVATORIO SPI CGIL LOMBARDIA)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</si>
</sst>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MS Sans Serif"/>
      <family val="2"/>
    </font>
    <font>
      <sz val="9"/>
      <name val="MS Sans Serif"/>
      <family val="2"/>
    </font>
    <font>
      <sz val="8.5"/>
      <name val="MS Sans Serif"/>
      <family val="2"/>
    </font>
    <font>
      <sz val="10"/>
      <color indexed="8"/>
      <name val="Calibri"/>
      <family val="2"/>
    </font>
    <font>
      <sz val="10"/>
      <name val="MS Sans Serif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rgb="FFFFFF00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medium"/>
      <right style="thin"/>
      <top style="thick"/>
      <bottom style="thick"/>
    </border>
    <border>
      <left style="thick"/>
      <right style="medium"/>
      <top style="thick"/>
      <bottom/>
    </border>
    <border>
      <left style="medium"/>
      <right/>
      <top style="thick"/>
      <bottom/>
    </border>
    <border>
      <left style="thin"/>
      <right style="thin"/>
      <top style="thick"/>
      <bottom/>
    </border>
    <border>
      <left style="thin"/>
      <right style="thick"/>
      <top style="thick"/>
      <bottom/>
    </border>
    <border>
      <left/>
      <right/>
      <top style="thick"/>
      <bottom/>
    </border>
    <border>
      <left style="medium"/>
      <right style="thin"/>
      <top style="thick"/>
      <bottom/>
    </border>
    <border>
      <left style="thin"/>
      <right/>
      <top style="thick"/>
      <bottom/>
    </border>
    <border>
      <left style="medium"/>
      <right style="thin"/>
      <top/>
      <bottom style="thin"/>
    </border>
    <border>
      <left/>
      <right style="thick"/>
      <top style="thick"/>
      <bottom/>
    </border>
    <border>
      <left style="thick"/>
      <right style="medium"/>
      <top/>
      <bottom/>
    </border>
    <border>
      <left style="medium"/>
      <right/>
      <top/>
      <bottom/>
    </border>
    <border>
      <left style="thin"/>
      <right style="thin"/>
      <top/>
      <bottom/>
    </border>
    <border>
      <left style="thin"/>
      <right style="thick"/>
      <top/>
      <bottom/>
    </border>
    <border>
      <left style="medium"/>
      <right style="thin"/>
      <top/>
      <bottom/>
    </border>
    <border>
      <left style="thin"/>
      <right/>
      <top/>
      <bottom/>
    </border>
    <border>
      <left style="medium"/>
      <right style="thin"/>
      <top style="thin"/>
      <bottom style="thin"/>
    </border>
    <border>
      <left/>
      <right style="thick"/>
      <top/>
      <bottom/>
    </border>
    <border>
      <left style="thick"/>
      <right style="medium"/>
      <top/>
      <bottom style="medium"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 style="thin"/>
      <right style="thick"/>
      <top/>
      <bottom style="medium"/>
    </border>
    <border>
      <left/>
      <right/>
      <top/>
      <bottom style="medium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/>
      <right style="thick"/>
      <top/>
      <bottom style="medium"/>
    </border>
    <border>
      <left style="thick"/>
      <right style="medium"/>
      <top style="medium"/>
      <bottom/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 style="thin"/>
      <right style="thick"/>
      <top style="medium"/>
      <bottom/>
    </border>
    <border>
      <left/>
      <right/>
      <top style="medium"/>
      <bottom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 style="thick"/>
      <right style="medium"/>
      <top/>
      <bottom style="thick"/>
    </border>
    <border>
      <left style="medium"/>
      <right/>
      <top/>
      <bottom style="thick"/>
    </border>
    <border>
      <left style="thin"/>
      <right style="thin"/>
      <top/>
      <bottom style="thick"/>
    </border>
    <border>
      <left style="thin"/>
      <right style="thick"/>
      <top/>
      <bottom style="thick"/>
    </border>
    <border>
      <left/>
      <right/>
      <top/>
      <bottom style="thick"/>
    </border>
    <border>
      <left style="medium"/>
      <right style="thin"/>
      <top/>
      <bottom style="thick"/>
    </border>
    <border>
      <left style="thin"/>
      <right/>
      <top/>
      <bottom style="thick"/>
    </border>
    <border>
      <left style="medium"/>
      <right style="thin"/>
      <top style="thin"/>
      <bottom style="thick"/>
    </border>
    <border>
      <left/>
      <right style="thick"/>
      <top/>
      <bottom style="thick"/>
    </border>
    <border>
      <left style="thick"/>
      <right style="medium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medium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7" fontId="4" fillId="0" borderId="10" xfId="0" applyNumberFormat="1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3" borderId="10" xfId="0" applyFont="1" applyFill="1" applyBorder="1" applyAlignment="1">
      <alignment wrapText="1"/>
    </xf>
    <xf numFmtId="0" fontId="4" fillId="33" borderId="12" xfId="0" applyFont="1" applyFill="1" applyBorder="1" applyAlignment="1">
      <alignment wrapText="1"/>
    </xf>
    <xf numFmtId="0" fontId="4" fillId="3" borderId="13" xfId="0" applyFont="1" applyFill="1" applyBorder="1" applyAlignment="1">
      <alignment wrapText="1"/>
    </xf>
    <xf numFmtId="0" fontId="2" fillId="0" borderId="14" xfId="0" applyFont="1" applyBorder="1" applyAlignment="1">
      <alignment/>
    </xf>
    <xf numFmtId="0" fontId="39" fillId="0" borderId="15" xfId="0" applyFont="1" applyFill="1" applyBorder="1" applyAlignment="1" applyProtection="1">
      <alignment vertical="center" wrapText="1"/>
      <protection/>
    </xf>
    <xf numFmtId="164" fontId="6" fillId="0" borderId="16" xfId="0" applyNumberFormat="1" applyFont="1" applyBorder="1" applyAlignment="1">
      <alignment/>
    </xf>
    <xf numFmtId="164" fontId="6" fillId="0" borderId="17" xfId="0" applyNumberFormat="1" applyFont="1" applyBorder="1" applyAlignment="1">
      <alignment/>
    </xf>
    <xf numFmtId="164" fontId="6" fillId="3" borderId="18" xfId="0" applyNumberFormat="1" applyFont="1" applyFill="1" applyBorder="1" applyAlignment="1">
      <alignment/>
    </xf>
    <xf numFmtId="164" fontId="6" fillId="33" borderId="18" xfId="0" applyNumberFormat="1" applyFont="1" applyFill="1" applyBorder="1" applyAlignment="1">
      <alignment/>
    </xf>
    <xf numFmtId="164" fontId="6" fillId="0" borderId="19" xfId="0" applyNumberFormat="1" applyFont="1" applyBorder="1" applyAlignment="1">
      <alignment/>
    </xf>
    <xf numFmtId="164" fontId="6" fillId="0" borderId="20" xfId="0" applyNumberFormat="1" applyFont="1" applyBorder="1" applyAlignment="1">
      <alignment/>
    </xf>
    <xf numFmtId="164" fontId="6" fillId="3" borderId="21" xfId="0" applyNumberFormat="1" applyFont="1" applyFill="1" applyBorder="1" applyAlignment="1">
      <alignment/>
    </xf>
    <xf numFmtId="164" fontId="6" fillId="33" borderId="22" xfId="0" applyNumberFormat="1" applyFont="1" applyFill="1" applyBorder="1" applyAlignment="1">
      <alignment/>
    </xf>
    <xf numFmtId="0" fontId="0" fillId="0" borderId="23" xfId="0" applyBorder="1" applyAlignment="1">
      <alignment/>
    </xf>
    <xf numFmtId="0" fontId="39" fillId="0" borderId="24" xfId="0" applyFont="1" applyFill="1" applyBorder="1" applyAlignment="1" applyProtection="1">
      <alignment vertical="center" wrapText="1"/>
      <protection/>
    </xf>
    <xf numFmtId="1" fontId="6" fillId="0" borderId="25" xfId="0" applyNumberFormat="1" applyFont="1" applyBorder="1" applyAlignment="1">
      <alignment/>
    </xf>
    <xf numFmtId="1" fontId="6" fillId="0" borderId="26" xfId="0" applyNumberFormat="1" applyFont="1" applyBorder="1" applyAlignment="1">
      <alignment/>
    </xf>
    <xf numFmtId="1" fontId="6" fillId="3" borderId="0" xfId="0" applyNumberFormat="1" applyFont="1" applyFill="1" applyBorder="1" applyAlignment="1">
      <alignment/>
    </xf>
    <xf numFmtId="1" fontId="6" fillId="33" borderId="0" xfId="0" applyNumberFormat="1" applyFont="1" applyFill="1" applyBorder="1" applyAlignment="1">
      <alignment/>
    </xf>
    <xf numFmtId="1" fontId="6" fillId="0" borderId="27" xfId="0" applyNumberFormat="1" applyFont="1" applyBorder="1" applyAlignment="1">
      <alignment/>
    </xf>
    <xf numFmtId="1" fontId="6" fillId="0" borderId="28" xfId="0" applyNumberFormat="1" applyFont="1" applyBorder="1" applyAlignment="1">
      <alignment/>
    </xf>
    <xf numFmtId="164" fontId="6" fillId="3" borderId="29" xfId="0" applyNumberFormat="1" applyFont="1" applyFill="1" applyBorder="1" applyAlignment="1">
      <alignment/>
    </xf>
    <xf numFmtId="164" fontId="6" fillId="33" borderId="30" xfId="0" applyNumberFormat="1" applyFont="1" applyFill="1" applyBorder="1" applyAlignment="1">
      <alignment/>
    </xf>
    <xf numFmtId="0" fontId="6" fillId="34" borderId="24" xfId="0" applyFont="1" applyFill="1" applyBorder="1" applyAlignment="1">
      <alignment/>
    </xf>
    <xf numFmtId="164" fontId="6" fillId="34" borderId="25" xfId="0" applyNumberFormat="1" applyFont="1" applyFill="1" applyBorder="1" applyAlignment="1">
      <alignment/>
    </xf>
    <xf numFmtId="164" fontId="6" fillId="34" borderId="26" xfId="0" applyNumberFormat="1" applyFont="1" applyFill="1" applyBorder="1" applyAlignment="1">
      <alignment/>
    </xf>
    <xf numFmtId="164" fontId="6" fillId="3" borderId="0" xfId="0" applyNumberFormat="1" applyFont="1" applyFill="1" applyBorder="1" applyAlignment="1">
      <alignment/>
    </xf>
    <xf numFmtId="164" fontId="6" fillId="33" borderId="0" xfId="0" applyNumberFormat="1" applyFont="1" applyFill="1" applyBorder="1" applyAlignment="1">
      <alignment/>
    </xf>
    <xf numFmtId="164" fontId="6" fillId="34" borderId="27" xfId="0" applyNumberFormat="1" applyFont="1" applyFill="1" applyBorder="1" applyAlignment="1">
      <alignment/>
    </xf>
    <xf numFmtId="164" fontId="6" fillId="34" borderId="28" xfId="0" applyNumberFormat="1" applyFont="1" applyFill="1" applyBorder="1" applyAlignment="1">
      <alignment/>
    </xf>
    <xf numFmtId="0" fontId="6" fillId="0" borderId="24" xfId="0" applyFont="1" applyBorder="1" applyAlignment="1">
      <alignment/>
    </xf>
    <xf numFmtId="164" fontId="6" fillId="0" borderId="25" xfId="0" applyNumberFormat="1" applyFont="1" applyBorder="1" applyAlignment="1">
      <alignment/>
    </xf>
    <xf numFmtId="164" fontId="6" fillId="0" borderId="26" xfId="0" applyNumberFormat="1" applyFont="1" applyBorder="1" applyAlignment="1">
      <alignment/>
    </xf>
    <xf numFmtId="164" fontId="6" fillId="0" borderId="27" xfId="0" applyNumberFormat="1" applyFont="1" applyBorder="1" applyAlignment="1">
      <alignment/>
    </xf>
    <xf numFmtId="164" fontId="6" fillId="0" borderId="28" xfId="0" applyNumberFormat="1" applyFont="1" applyBorder="1" applyAlignment="1">
      <alignment/>
    </xf>
    <xf numFmtId="1" fontId="6" fillId="33" borderId="30" xfId="0" applyNumberFormat="1" applyFont="1" applyFill="1" applyBorder="1" applyAlignment="1">
      <alignment/>
    </xf>
    <xf numFmtId="0" fontId="0" fillId="0" borderId="31" xfId="0" applyBorder="1" applyAlignment="1">
      <alignment/>
    </xf>
    <xf numFmtId="0" fontId="6" fillId="0" borderId="32" xfId="0" applyFont="1" applyBorder="1" applyAlignment="1">
      <alignment/>
    </xf>
    <xf numFmtId="164" fontId="6" fillId="0" borderId="33" xfId="0" applyNumberFormat="1" applyFont="1" applyBorder="1" applyAlignment="1">
      <alignment/>
    </xf>
    <xf numFmtId="164" fontId="6" fillId="0" borderId="34" xfId="0" applyNumberFormat="1" applyFont="1" applyBorder="1" applyAlignment="1">
      <alignment/>
    </xf>
    <xf numFmtId="164" fontId="6" fillId="3" borderId="35" xfId="0" applyNumberFormat="1" applyFont="1" applyFill="1" applyBorder="1" applyAlignment="1">
      <alignment/>
    </xf>
    <xf numFmtId="1" fontId="6" fillId="33" borderId="35" xfId="0" applyNumberFormat="1" applyFont="1" applyFill="1" applyBorder="1" applyAlignment="1">
      <alignment/>
    </xf>
    <xf numFmtId="164" fontId="6" fillId="0" borderId="36" xfId="0" applyNumberFormat="1" applyFont="1" applyBorder="1" applyAlignment="1">
      <alignment/>
    </xf>
    <xf numFmtId="164" fontId="6" fillId="0" borderId="37" xfId="0" applyNumberFormat="1" applyFont="1" applyBorder="1" applyAlignment="1">
      <alignment/>
    </xf>
    <xf numFmtId="1" fontId="6" fillId="33" borderId="38" xfId="0" applyNumberFormat="1" applyFont="1" applyFill="1" applyBorder="1" applyAlignment="1">
      <alignment/>
    </xf>
    <xf numFmtId="0" fontId="2" fillId="0" borderId="39" xfId="0" applyFont="1" applyBorder="1" applyAlignment="1">
      <alignment/>
    </xf>
    <xf numFmtId="0" fontId="39" fillId="0" borderId="40" xfId="0" applyFont="1" applyFill="1" applyBorder="1" applyAlignment="1" applyProtection="1">
      <alignment vertical="center" wrapText="1"/>
      <protection/>
    </xf>
    <xf numFmtId="164" fontId="39" fillId="0" borderId="41" xfId="0" applyNumberFormat="1" applyFont="1" applyFill="1" applyBorder="1" applyAlignment="1" applyProtection="1">
      <alignment vertical="center" wrapText="1"/>
      <protection/>
    </xf>
    <xf numFmtId="164" fontId="6" fillId="0" borderId="41" xfId="0" applyNumberFormat="1" applyFont="1" applyBorder="1" applyAlignment="1">
      <alignment/>
    </xf>
    <xf numFmtId="164" fontId="6" fillId="0" borderId="42" xfId="0" applyNumberFormat="1" applyFont="1" applyBorder="1" applyAlignment="1">
      <alignment/>
    </xf>
    <xf numFmtId="164" fontId="6" fillId="3" borderId="43" xfId="0" applyNumberFormat="1" applyFont="1" applyFill="1" applyBorder="1" applyAlignment="1">
      <alignment/>
    </xf>
    <xf numFmtId="164" fontId="6" fillId="0" borderId="44" xfId="0" applyNumberFormat="1" applyFont="1" applyBorder="1" applyAlignment="1">
      <alignment/>
    </xf>
    <xf numFmtId="164" fontId="6" fillId="0" borderId="45" xfId="0" applyNumberFormat="1" applyFont="1" applyBorder="1" applyAlignment="1">
      <alignment/>
    </xf>
    <xf numFmtId="1" fontId="39" fillId="0" borderId="25" xfId="0" applyNumberFormat="1" applyFont="1" applyFill="1" applyBorder="1" applyAlignment="1" applyProtection="1">
      <alignment vertical="center" wrapText="1"/>
      <protection/>
    </xf>
    <xf numFmtId="1" fontId="39" fillId="0" borderId="24" xfId="0" applyNumberFormat="1" applyFont="1" applyFill="1" applyBorder="1" applyAlignment="1" applyProtection="1">
      <alignment vertical="center" wrapText="1"/>
      <protection/>
    </xf>
    <xf numFmtId="164" fontId="6" fillId="33" borderId="38" xfId="0" applyNumberFormat="1" applyFont="1" applyFill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3" borderId="0" xfId="0" applyFill="1" applyAlignment="1">
      <alignment/>
    </xf>
    <xf numFmtId="0" fontId="0" fillId="33" borderId="0" xfId="0" applyFill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3" borderId="29" xfId="0" applyFill="1" applyBorder="1" applyAlignment="1">
      <alignment/>
    </xf>
    <xf numFmtId="0" fontId="0" fillId="33" borderId="30" xfId="0" applyFill="1" applyBorder="1" applyAlignment="1">
      <alignment/>
    </xf>
    <xf numFmtId="0" fontId="0" fillId="34" borderId="25" xfId="0" applyFill="1" applyBorder="1" applyAlignment="1">
      <alignment/>
    </xf>
    <xf numFmtId="0" fontId="0" fillId="34" borderId="26" xfId="0" applyFill="1" applyBorder="1" applyAlignment="1">
      <alignment/>
    </xf>
    <xf numFmtId="164" fontId="0" fillId="3" borderId="0" xfId="0" applyNumberFormat="1" applyFill="1" applyAlignment="1">
      <alignment/>
    </xf>
    <xf numFmtId="164" fontId="0" fillId="33" borderId="0" xfId="0" applyNumberFormat="1" applyFill="1" applyAlignment="1">
      <alignment/>
    </xf>
    <xf numFmtId="0" fontId="0" fillId="34" borderId="27" xfId="0" applyFill="1" applyBorder="1" applyAlignment="1">
      <alignment/>
    </xf>
    <xf numFmtId="0" fontId="0" fillId="34" borderId="28" xfId="0" applyFill="1" applyBorder="1" applyAlignment="1">
      <alignment/>
    </xf>
    <xf numFmtId="0" fontId="0" fillId="0" borderId="26" xfId="0" applyNumberFormat="1" applyBorder="1" applyAlignment="1">
      <alignment/>
    </xf>
    <xf numFmtId="1" fontId="0" fillId="33" borderId="0" xfId="0" applyNumberFormat="1" applyFill="1" applyAlignment="1">
      <alignment/>
    </xf>
    <xf numFmtId="2" fontId="0" fillId="0" borderId="27" xfId="0" applyNumberFormat="1" applyBorder="1" applyAlignment="1">
      <alignment/>
    </xf>
    <xf numFmtId="2" fontId="0" fillId="0" borderId="25" xfId="0" applyNumberFormat="1" applyBorder="1" applyAlignment="1">
      <alignment/>
    </xf>
    <xf numFmtId="2" fontId="0" fillId="0" borderId="28" xfId="0" applyNumberFormat="1" applyBorder="1" applyAlignment="1">
      <alignment/>
    </xf>
    <xf numFmtId="2" fontId="0" fillId="3" borderId="29" xfId="0" applyNumberFormat="1" applyFill="1" applyBorder="1" applyAlignment="1">
      <alignment/>
    </xf>
    <xf numFmtId="164" fontId="0" fillId="33" borderId="30" xfId="0" applyNumberFormat="1" applyFill="1" applyBorder="1" applyAlignment="1">
      <alignment/>
    </xf>
    <xf numFmtId="164" fontId="0" fillId="33" borderId="38" xfId="0" applyNumberFormat="1" applyFill="1" applyBorder="1" applyAlignment="1">
      <alignment/>
    </xf>
    <xf numFmtId="1" fontId="6" fillId="3" borderId="29" xfId="0" applyNumberFormat="1" applyFont="1" applyFill="1" applyBorder="1" applyAlignment="1">
      <alignment/>
    </xf>
    <xf numFmtId="0" fontId="0" fillId="0" borderId="46" xfId="0" applyBorder="1" applyAlignment="1">
      <alignment/>
    </xf>
    <xf numFmtId="0" fontId="6" fillId="0" borderId="47" xfId="0" applyFont="1" applyBorder="1" applyAlignment="1">
      <alignment/>
    </xf>
    <xf numFmtId="164" fontId="6" fillId="0" borderId="48" xfId="0" applyNumberFormat="1" applyFont="1" applyBorder="1" applyAlignment="1">
      <alignment/>
    </xf>
    <xf numFmtId="164" fontId="6" fillId="0" borderId="49" xfId="0" applyNumberFormat="1" applyFont="1" applyBorder="1" applyAlignment="1">
      <alignment/>
    </xf>
    <xf numFmtId="164" fontId="6" fillId="3" borderId="50" xfId="0" applyNumberFormat="1" applyFont="1" applyFill="1" applyBorder="1" applyAlignment="1">
      <alignment/>
    </xf>
    <xf numFmtId="1" fontId="6" fillId="33" borderId="50" xfId="0" applyNumberFormat="1" applyFont="1" applyFill="1" applyBorder="1" applyAlignment="1">
      <alignment/>
    </xf>
    <xf numFmtId="164" fontId="6" fillId="0" borderId="51" xfId="0" applyNumberFormat="1" applyFont="1" applyBorder="1" applyAlignment="1">
      <alignment/>
    </xf>
    <xf numFmtId="164" fontId="6" fillId="0" borderId="52" xfId="0" applyNumberFormat="1" applyFont="1" applyBorder="1" applyAlignment="1">
      <alignment/>
    </xf>
    <xf numFmtId="164" fontId="6" fillId="3" borderId="53" xfId="0" applyNumberFormat="1" applyFont="1" applyFill="1" applyBorder="1" applyAlignment="1">
      <alignment/>
    </xf>
    <xf numFmtId="1" fontId="6" fillId="33" borderId="54" xfId="0" applyNumberFormat="1" applyFont="1" applyFill="1" applyBorder="1" applyAlignment="1">
      <alignment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0" fontId="0" fillId="3" borderId="56" xfId="0" applyFill="1" applyBorder="1" applyAlignment="1">
      <alignment/>
    </xf>
    <xf numFmtId="1" fontId="0" fillId="4" borderId="56" xfId="0" applyNumberFormat="1" applyFill="1" applyBorder="1" applyAlignment="1">
      <alignment/>
    </xf>
    <xf numFmtId="0" fontId="0" fillId="4" borderId="57" xfId="0" applyFill="1" applyBorder="1" applyAlignment="1">
      <alignment/>
    </xf>
    <xf numFmtId="0" fontId="2" fillId="0" borderId="58" xfId="0" applyFont="1" applyBorder="1" applyAlignment="1">
      <alignment/>
    </xf>
    <xf numFmtId="164" fontId="0" fillId="34" borderId="59" xfId="0" applyNumberFormat="1" applyFill="1" applyBorder="1" applyAlignment="1">
      <alignment/>
    </xf>
    <xf numFmtId="164" fontId="6" fillId="3" borderId="59" xfId="0" applyNumberFormat="1" applyFont="1" applyFill="1" applyBorder="1" applyAlignment="1">
      <alignment/>
    </xf>
    <xf numFmtId="164" fontId="6" fillId="4" borderId="59" xfId="0" applyNumberFormat="1" applyFont="1" applyFill="1" applyBorder="1" applyAlignment="1">
      <alignment/>
    </xf>
    <xf numFmtId="164" fontId="0" fillId="3" borderId="59" xfId="0" applyNumberFormat="1" applyFill="1" applyBorder="1" applyAlignment="1">
      <alignment/>
    </xf>
    <xf numFmtId="164" fontId="0" fillId="4" borderId="60" xfId="0" applyNumberFormat="1" applyFill="1" applyBorder="1" applyAlignment="1">
      <alignment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0" fillId="3" borderId="59" xfId="0" applyFill="1" applyBorder="1" applyAlignment="1">
      <alignment/>
    </xf>
    <xf numFmtId="1" fontId="0" fillId="4" borderId="59" xfId="0" applyNumberFormat="1" applyFill="1" applyBorder="1" applyAlignment="1">
      <alignment/>
    </xf>
    <xf numFmtId="1" fontId="6" fillId="0" borderId="59" xfId="0" applyNumberFormat="1" applyFont="1" applyBorder="1" applyAlignment="1">
      <alignment/>
    </xf>
    <xf numFmtId="1" fontId="6" fillId="3" borderId="59" xfId="0" applyNumberFormat="1" applyFont="1" applyFill="1" applyBorder="1" applyAlignment="1">
      <alignment/>
    </xf>
    <xf numFmtId="1" fontId="0" fillId="4" borderId="60" xfId="0" applyNumberFormat="1" applyFill="1" applyBorder="1" applyAlignment="1">
      <alignment/>
    </xf>
    <xf numFmtId="0" fontId="0" fillId="0" borderId="61" xfId="0" applyBorder="1" applyAlignment="1">
      <alignment/>
    </xf>
    <xf numFmtId="0" fontId="0" fillId="0" borderId="62" xfId="0" applyBorder="1" applyAlignment="1">
      <alignment/>
    </xf>
    <xf numFmtId="0" fontId="0" fillId="3" borderId="62" xfId="0" applyFill="1" applyBorder="1" applyAlignment="1">
      <alignment/>
    </xf>
    <xf numFmtId="1" fontId="0" fillId="4" borderId="62" xfId="0" applyNumberFormat="1" applyFill="1" applyBorder="1" applyAlignment="1">
      <alignment/>
    </xf>
    <xf numFmtId="1" fontId="6" fillId="0" borderId="62" xfId="0" applyNumberFormat="1" applyFont="1" applyBorder="1" applyAlignment="1">
      <alignment/>
    </xf>
    <xf numFmtId="1" fontId="6" fillId="3" borderId="62" xfId="0" applyNumberFormat="1" applyFont="1" applyFill="1" applyBorder="1" applyAlignment="1">
      <alignment/>
    </xf>
    <xf numFmtId="1" fontId="0" fillId="4" borderId="63" xfId="0" applyNumberFormat="1" applyFill="1" applyBorder="1" applyAlignment="1">
      <alignment/>
    </xf>
    <xf numFmtId="2" fontId="0" fillId="0" borderId="0" xfId="0" applyNumberForma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9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6.140625" style="0" customWidth="1"/>
    <col min="2" max="2" width="22.28125" style="0" customWidth="1"/>
    <col min="16" max="16" width="12.140625" style="0" customWidth="1"/>
  </cols>
  <sheetData>
    <row r="1" ht="15">
      <c r="A1" s="1" t="s">
        <v>36</v>
      </c>
    </row>
    <row r="2" spans="1:3" ht="15.75" thickBot="1">
      <c r="A2" s="2"/>
      <c r="B2" s="2"/>
      <c r="C2" t="s">
        <v>0</v>
      </c>
    </row>
    <row r="3" spans="1:16" ht="34.5" thickBot="1" thickTop="1">
      <c r="A3" s="3"/>
      <c r="B3" s="4"/>
      <c r="C3" s="5" t="s">
        <v>1</v>
      </c>
      <c r="D3" s="6" t="s">
        <v>2</v>
      </c>
      <c r="E3" s="6" t="s">
        <v>3</v>
      </c>
      <c r="F3" s="6" t="s">
        <v>4</v>
      </c>
      <c r="G3" s="6" t="s">
        <v>5</v>
      </c>
      <c r="H3" s="7" t="s">
        <v>6</v>
      </c>
      <c r="I3" s="8" t="s">
        <v>7</v>
      </c>
      <c r="J3" s="6" t="s">
        <v>8</v>
      </c>
      <c r="K3" s="6" t="s">
        <v>9</v>
      </c>
      <c r="L3" s="6" t="s">
        <v>10</v>
      </c>
      <c r="M3" s="6" t="s">
        <v>11</v>
      </c>
      <c r="N3" s="6" t="s">
        <v>12</v>
      </c>
      <c r="O3" s="9" t="s">
        <v>6</v>
      </c>
      <c r="P3" s="8" t="s">
        <v>7</v>
      </c>
    </row>
    <row r="4" spans="1:17" ht="15.75" thickTop="1">
      <c r="A4" s="10" t="s">
        <v>13</v>
      </c>
      <c r="B4" s="11" t="s">
        <v>14</v>
      </c>
      <c r="C4" s="12">
        <v>2760.6300000000006</v>
      </c>
      <c r="D4" s="12">
        <v>2912.7299999999996</v>
      </c>
      <c r="E4" s="12">
        <v>2996.4799999999996</v>
      </c>
      <c r="F4" s="12">
        <v>3034.3999999999996</v>
      </c>
      <c r="G4" s="13">
        <v>2986.64</v>
      </c>
      <c r="H4" s="14" t="s">
        <v>0</v>
      </c>
      <c r="I4" s="15" t="s">
        <v>18</v>
      </c>
      <c r="J4" s="16">
        <v>3017.57</v>
      </c>
      <c r="K4" s="12">
        <v>3454.2899999999995</v>
      </c>
      <c r="L4" s="12">
        <v>3475.3199999999997</v>
      </c>
      <c r="M4" s="12">
        <v>3535.37</v>
      </c>
      <c r="N4" s="17">
        <v>3481.8300000000004</v>
      </c>
      <c r="O4" s="18" t="s">
        <v>0</v>
      </c>
      <c r="P4" s="19" t="s">
        <v>0</v>
      </c>
      <c r="Q4" s="121"/>
    </row>
    <row r="5" spans="1:16" ht="15">
      <c r="A5" s="20"/>
      <c r="B5" s="21" t="s">
        <v>15</v>
      </c>
      <c r="C5" s="22">
        <v>58</v>
      </c>
      <c r="D5" s="22">
        <v>59</v>
      </c>
      <c r="E5" s="22">
        <v>59</v>
      </c>
      <c r="F5" s="22">
        <v>60</v>
      </c>
      <c r="G5" s="23">
        <v>58</v>
      </c>
      <c r="H5" s="24" t="s">
        <v>0</v>
      </c>
      <c r="I5" s="25" t="s">
        <v>0</v>
      </c>
      <c r="J5" s="26">
        <v>55</v>
      </c>
      <c r="K5" s="22">
        <v>60</v>
      </c>
      <c r="L5" s="22">
        <v>59</v>
      </c>
      <c r="M5" s="22">
        <v>60</v>
      </c>
      <c r="N5" s="27">
        <v>58</v>
      </c>
      <c r="O5" s="28" t="s">
        <v>0</v>
      </c>
      <c r="P5" s="29" t="s">
        <v>0</v>
      </c>
    </row>
    <row r="6" spans="1:16" ht="15">
      <c r="A6" s="20"/>
      <c r="B6" s="30" t="s">
        <v>16</v>
      </c>
      <c r="C6" s="31">
        <v>47.59706896551725</v>
      </c>
      <c r="D6" s="31">
        <v>49.36830508474576</v>
      </c>
      <c r="E6" s="31">
        <v>50.78779661016949</v>
      </c>
      <c r="F6" s="31">
        <v>50.57333333333333</v>
      </c>
      <c r="G6" s="32">
        <v>51.493793103448276</v>
      </c>
      <c r="H6" s="33">
        <f>G6-C6</f>
        <v>3.896724137931024</v>
      </c>
      <c r="I6" s="34">
        <f>H6*100/C6</f>
        <v>8.18689936717341</v>
      </c>
      <c r="J6" s="35">
        <v>54.864909090909094</v>
      </c>
      <c r="K6" s="31">
        <v>57.57149999999999</v>
      </c>
      <c r="L6" s="31">
        <v>58.90372881355932</v>
      </c>
      <c r="M6" s="31">
        <v>58.92283333333333</v>
      </c>
      <c r="N6" s="36">
        <v>60.03155172413794</v>
      </c>
      <c r="O6" s="28">
        <f>M6-J6</f>
        <v>4.057924242424235</v>
      </c>
      <c r="P6" s="29">
        <f>O6*100/J6</f>
        <v>7.396210637477604</v>
      </c>
    </row>
    <row r="7" spans="1:17" ht="15">
      <c r="A7" s="20"/>
      <c r="B7" s="37" t="s">
        <v>17</v>
      </c>
      <c r="C7" s="38" t="s">
        <v>0</v>
      </c>
      <c r="D7" s="38" t="s">
        <v>0</v>
      </c>
      <c r="E7" s="38" t="s">
        <v>18</v>
      </c>
      <c r="F7" s="38" t="s">
        <v>0</v>
      </c>
      <c r="G7" s="39" t="s">
        <v>0</v>
      </c>
      <c r="H7" s="33">
        <v>0</v>
      </c>
      <c r="I7" s="25">
        <v>40</v>
      </c>
      <c r="J7" s="40" t="s">
        <v>0</v>
      </c>
      <c r="K7" s="38" t="s">
        <v>0</v>
      </c>
      <c r="L7" s="38" t="s">
        <v>0</v>
      </c>
      <c r="M7" s="38" t="s">
        <v>0</v>
      </c>
      <c r="N7" s="41" t="s">
        <v>0</v>
      </c>
      <c r="O7" s="28" t="s">
        <v>0</v>
      </c>
      <c r="P7" s="42">
        <v>32</v>
      </c>
      <c r="Q7" s="121"/>
    </row>
    <row r="8" spans="1:17" ht="15">
      <c r="A8" s="20"/>
      <c r="B8" s="37" t="s">
        <v>19</v>
      </c>
      <c r="C8" s="38" t="s">
        <v>0</v>
      </c>
      <c r="D8" s="38" t="s">
        <v>0</v>
      </c>
      <c r="E8" s="38" t="s">
        <v>0</v>
      </c>
      <c r="F8" s="38" t="s">
        <v>0</v>
      </c>
      <c r="G8" s="39" t="s">
        <v>0</v>
      </c>
      <c r="H8" s="33">
        <v>0</v>
      </c>
      <c r="I8" s="25">
        <v>14</v>
      </c>
      <c r="J8" s="40" t="s">
        <v>0</v>
      </c>
      <c r="K8" s="38" t="s">
        <v>0</v>
      </c>
      <c r="L8" s="38" t="s">
        <v>0</v>
      </c>
      <c r="M8" s="38" t="s">
        <v>0</v>
      </c>
      <c r="N8" s="41" t="s">
        <v>0</v>
      </c>
      <c r="O8" s="28" t="s">
        <v>0</v>
      </c>
      <c r="P8" s="42">
        <v>19</v>
      </c>
      <c r="Q8" s="121"/>
    </row>
    <row r="9" spans="1:17" ht="15.75" thickBot="1">
      <c r="A9" s="43"/>
      <c r="B9" s="44" t="s">
        <v>20</v>
      </c>
      <c r="C9" s="45" t="s">
        <v>0</v>
      </c>
      <c r="D9" s="45" t="s">
        <v>0</v>
      </c>
      <c r="E9" s="45" t="s">
        <v>0</v>
      </c>
      <c r="F9" s="45" t="s">
        <v>0</v>
      </c>
      <c r="G9" s="46" t="s">
        <v>0</v>
      </c>
      <c r="H9" s="47">
        <v>0</v>
      </c>
      <c r="I9" s="48">
        <v>9</v>
      </c>
      <c r="J9" s="49" t="s">
        <v>0</v>
      </c>
      <c r="K9" s="45" t="s">
        <v>0</v>
      </c>
      <c r="L9" s="45" t="s">
        <v>0</v>
      </c>
      <c r="M9" s="45" t="s">
        <v>0</v>
      </c>
      <c r="N9" s="50" t="s">
        <v>0</v>
      </c>
      <c r="O9" s="28" t="s">
        <v>0</v>
      </c>
      <c r="P9" s="51">
        <v>7</v>
      </c>
      <c r="Q9" s="121"/>
    </row>
    <row r="10" spans="1:16" ht="15.75" thickTop="1">
      <c r="A10" s="52" t="s">
        <v>21</v>
      </c>
      <c r="B10" s="53" t="s">
        <v>14</v>
      </c>
      <c r="C10" s="54">
        <v>3932.49</v>
      </c>
      <c r="D10" s="55">
        <v>4000.4499999999994</v>
      </c>
      <c r="E10" s="55">
        <v>4013.2599999999993</v>
      </c>
      <c r="F10" s="55">
        <v>4015.7000000000003</v>
      </c>
      <c r="G10" s="56">
        <v>4169.090000000001</v>
      </c>
      <c r="H10" s="57" t="s">
        <v>0</v>
      </c>
      <c r="I10" s="15" t="s">
        <v>0</v>
      </c>
      <c r="J10" s="58">
        <v>4454.79</v>
      </c>
      <c r="K10" s="55">
        <v>4557.34</v>
      </c>
      <c r="L10" s="55">
        <v>4602.63</v>
      </c>
      <c r="M10" s="55">
        <v>4647.04</v>
      </c>
      <c r="N10" s="59">
        <v>4809.11</v>
      </c>
      <c r="O10" s="28" t="s">
        <v>0</v>
      </c>
      <c r="P10" s="19" t="s">
        <v>0</v>
      </c>
    </row>
    <row r="11" spans="1:16" ht="15">
      <c r="A11" s="20"/>
      <c r="B11" s="21" t="s">
        <v>15</v>
      </c>
      <c r="C11" s="60">
        <v>86</v>
      </c>
      <c r="D11" s="22">
        <v>86</v>
      </c>
      <c r="E11" s="22">
        <v>85</v>
      </c>
      <c r="F11" s="22">
        <v>85</v>
      </c>
      <c r="G11" s="23">
        <v>87</v>
      </c>
      <c r="H11" s="24" t="s">
        <v>0</v>
      </c>
      <c r="I11" s="25" t="s">
        <v>0</v>
      </c>
      <c r="J11" s="26">
        <v>86</v>
      </c>
      <c r="K11" s="22">
        <v>86</v>
      </c>
      <c r="L11" s="22">
        <v>85</v>
      </c>
      <c r="M11" s="22">
        <v>85</v>
      </c>
      <c r="N11" s="27">
        <v>87</v>
      </c>
      <c r="O11" s="28" t="s">
        <v>0</v>
      </c>
      <c r="P11" s="29" t="s">
        <v>0</v>
      </c>
    </row>
    <row r="12" spans="1:16" ht="15">
      <c r="A12" s="20"/>
      <c r="B12" s="30" t="s">
        <v>16</v>
      </c>
      <c r="C12" s="31">
        <v>45.726627906976745</v>
      </c>
      <c r="D12" s="31">
        <v>46.516860465116274</v>
      </c>
      <c r="E12" s="31">
        <v>47.21482352941176</v>
      </c>
      <c r="F12" s="31">
        <v>47.24352941176471</v>
      </c>
      <c r="G12" s="32">
        <v>47.92057471264369</v>
      </c>
      <c r="H12" s="33">
        <f>G12-C12</f>
        <v>2.193946805666947</v>
      </c>
      <c r="I12" s="34">
        <f>H12*100/C12</f>
        <v>4.79796325705488</v>
      </c>
      <c r="J12" s="35">
        <v>51.79988372093023</v>
      </c>
      <c r="K12" s="31">
        <v>52.99232558139535</v>
      </c>
      <c r="L12" s="31">
        <v>54.14858823529412</v>
      </c>
      <c r="M12" s="31">
        <v>54.671058823529414</v>
      </c>
      <c r="N12" s="36">
        <v>55.27712643678161</v>
      </c>
      <c r="O12" s="28">
        <f>N12-J12</f>
        <v>3.477242715851375</v>
      </c>
      <c r="P12" s="29">
        <f>O12*100/J12</f>
        <v>6.712838844552005</v>
      </c>
    </row>
    <row r="13" spans="1:17" ht="15">
      <c r="A13" s="20"/>
      <c r="B13" s="37" t="s">
        <v>17</v>
      </c>
      <c r="C13" s="38" t="s">
        <v>0</v>
      </c>
      <c r="D13" s="38" t="s">
        <v>18</v>
      </c>
      <c r="E13" s="38" t="s">
        <v>0</v>
      </c>
      <c r="F13" s="38" t="s">
        <v>18</v>
      </c>
      <c r="G13" s="39" t="s">
        <v>0</v>
      </c>
      <c r="H13" s="33">
        <v>0</v>
      </c>
      <c r="I13" s="25">
        <v>25</v>
      </c>
      <c r="J13" s="40" t="s">
        <v>0</v>
      </c>
      <c r="K13" s="38" t="s">
        <v>0</v>
      </c>
      <c r="L13" s="38" t="s">
        <v>0</v>
      </c>
      <c r="M13" s="38" t="s">
        <v>0</v>
      </c>
      <c r="N13" s="41" t="s">
        <v>0</v>
      </c>
      <c r="O13" s="28" t="s">
        <v>0</v>
      </c>
      <c r="P13" s="42">
        <v>30</v>
      </c>
      <c r="Q13" s="121"/>
    </row>
    <row r="14" spans="1:17" ht="15">
      <c r="A14" s="20"/>
      <c r="B14" s="37" t="s">
        <v>19</v>
      </c>
      <c r="C14" s="38" t="s">
        <v>0</v>
      </c>
      <c r="D14" s="38" t="s">
        <v>0</v>
      </c>
      <c r="E14" s="38" t="s">
        <v>0</v>
      </c>
      <c r="F14" s="38" t="s">
        <v>0</v>
      </c>
      <c r="G14" s="39" t="s">
        <v>0</v>
      </c>
      <c r="H14" s="33">
        <v>0</v>
      </c>
      <c r="I14" s="25">
        <v>11</v>
      </c>
      <c r="J14" s="40" t="s">
        <v>0</v>
      </c>
      <c r="K14" s="38" t="s">
        <v>0</v>
      </c>
      <c r="L14" s="38" t="s">
        <v>0</v>
      </c>
      <c r="M14" s="38" t="s">
        <v>0</v>
      </c>
      <c r="N14" s="41" t="s">
        <v>0</v>
      </c>
      <c r="O14" s="28" t="s">
        <v>18</v>
      </c>
      <c r="P14" s="42">
        <v>16</v>
      </c>
      <c r="Q14" s="121"/>
    </row>
    <row r="15" spans="1:17" ht="15.75" thickBot="1">
      <c r="A15" s="43"/>
      <c r="B15" s="44" t="s">
        <v>20</v>
      </c>
      <c r="C15" s="45" t="s">
        <v>0</v>
      </c>
      <c r="D15" s="45" t="s">
        <v>0</v>
      </c>
      <c r="E15" s="45" t="s">
        <v>0</v>
      </c>
      <c r="F15" s="45" t="s">
        <v>0</v>
      </c>
      <c r="G15" s="46" t="s">
        <v>0</v>
      </c>
      <c r="H15" s="47">
        <v>0</v>
      </c>
      <c r="I15" s="48">
        <v>2</v>
      </c>
      <c r="J15" s="49" t="s">
        <v>0</v>
      </c>
      <c r="K15" s="45" t="s">
        <v>0</v>
      </c>
      <c r="L15" s="45" t="s">
        <v>0</v>
      </c>
      <c r="M15" s="45" t="s">
        <v>0</v>
      </c>
      <c r="N15" s="50" t="s">
        <v>0</v>
      </c>
      <c r="O15" s="28" t="s">
        <v>0</v>
      </c>
      <c r="P15" s="51">
        <v>8</v>
      </c>
      <c r="Q15" s="121"/>
    </row>
    <row r="16" spans="1:16" ht="15.75" thickTop="1">
      <c r="A16" s="52" t="s">
        <v>22</v>
      </c>
      <c r="B16" s="53" t="s">
        <v>14</v>
      </c>
      <c r="C16" s="55">
        <v>3136.8800000000006</v>
      </c>
      <c r="D16" s="55">
        <v>3252.14</v>
      </c>
      <c r="E16" s="55">
        <v>3260.87</v>
      </c>
      <c r="F16" s="55">
        <v>3347.4500000000003</v>
      </c>
      <c r="G16" s="56">
        <v>3182.77</v>
      </c>
      <c r="H16" s="57" t="s">
        <v>0</v>
      </c>
      <c r="I16" s="15" t="s">
        <v>0</v>
      </c>
      <c r="J16" s="58">
        <v>4039.9</v>
      </c>
      <c r="K16" s="55">
        <v>4092.7500000000005</v>
      </c>
      <c r="L16" s="55">
        <v>4123.98</v>
      </c>
      <c r="M16" s="55">
        <v>4243.63</v>
      </c>
      <c r="N16" s="59">
        <v>4095.07</v>
      </c>
      <c r="O16" s="28" t="s">
        <v>0</v>
      </c>
      <c r="P16" s="19" t="s">
        <v>0</v>
      </c>
    </row>
    <row r="17" spans="1:16" ht="15">
      <c r="A17" s="20"/>
      <c r="B17" s="61" t="s">
        <v>15</v>
      </c>
      <c r="C17" s="22">
        <v>55</v>
      </c>
      <c r="D17" s="22">
        <v>56</v>
      </c>
      <c r="E17" s="22">
        <v>56</v>
      </c>
      <c r="F17" s="22">
        <v>56</v>
      </c>
      <c r="G17" s="23">
        <v>52</v>
      </c>
      <c r="H17" s="24" t="s">
        <v>0</v>
      </c>
      <c r="I17" s="25" t="s">
        <v>0</v>
      </c>
      <c r="J17" s="26">
        <v>55</v>
      </c>
      <c r="K17" s="22">
        <v>56</v>
      </c>
      <c r="L17" s="22">
        <v>56</v>
      </c>
      <c r="M17" s="22">
        <v>56</v>
      </c>
      <c r="N17" s="27">
        <v>53</v>
      </c>
      <c r="O17" s="28" t="s">
        <v>0</v>
      </c>
      <c r="P17" s="29" t="s">
        <v>0</v>
      </c>
    </row>
    <row r="18" spans="1:16" ht="15">
      <c r="A18" s="20"/>
      <c r="B18" s="30" t="s">
        <v>16</v>
      </c>
      <c r="C18" s="31">
        <v>57.03418181818183</v>
      </c>
      <c r="D18" s="31">
        <v>58.07392857142857</v>
      </c>
      <c r="E18" s="31">
        <v>58.22982142857143</v>
      </c>
      <c r="F18" s="31">
        <v>59.775892857142864</v>
      </c>
      <c r="G18" s="32">
        <v>61.207115384615385</v>
      </c>
      <c r="H18" s="33">
        <f>G18-C18</f>
        <v>4.1729335664335565</v>
      </c>
      <c r="I18" s="34">
        <f>H18*100/C18</f>
        <v>7.316548486197928</v>
      </c>
      <c r="J18" s="35">
        <v>73.45272727272727</v>
      </c>
      <c r="K18" s="31">
        <v>73.08482142857143</v>
      </c>
      <c r="L18" s="31">
        <v>73.6425</v>
      </c>
      <c r="M18" s="31">
        <v>75.77910714285714</v>
      </c>
      <c r="N18" s="36">
        <v>77.26547169811322</v>
      </c>
      <c r="O18" s="28">
        <f>N18-J18</f>
        <v>3.8127444253859437</v>
      </c>
      <c r="P18" s="29">
        <f>O18*100/J18</f>
        <v>5.190745894606968</v>
      </c>
    </row>
    <row r="19" spans="1:16" ht="15">
      <c r="A19" s="20"/>
      <c r="B19" s="37" t="s">
        <v>17</v>
      </c>
      <c r="C19" s="38"/>
      <c r="D19" s="38"/>
      <c r="E19" s="38"/>
      <c r="F19" s="38"/>
      <c r="G19" s="39"/>
      <c r="H19" s="33"/>
      <c r="I19" s="25">
        <v>27</v>
      </c>
      <c r="J19" s="40" t="s">
        <v>0</v>
      </c>
      <c r="K19" s="38" t="s">
        <v>0</v>
      </c>
      <c r="L19" s="38" t="s">
        <v>0</v>
      </c>
      <c r="M19" s="38" t="s">
        <v>0</v>
      </c>
      <c r="N19" s="41" t="s">
        <v>0</v>
      </c>
      <c r="O19" s="28" t="s">
        <v>0</v>
      </c>
      <c r="P19" s="42">
        <v>22</v>
      </c>
    </row>
    <row r="20" spans="1:16" ht="15">
      <c r="A20" s="20"/>
      <c r="B20" s="37" t="s">
        <v>19</v>
      </c>
      <c r="C20" s="38"/>
      <c r="D20" s="38"/>
      <c r="E20" s="38"/>
      <c r="F20" s="38"/>
      <c r="G20" s="39"/>
      <c r="H20" s="33"/>
      <c r="I20" s="25">
        <v>9</v>
      </c>
      <c r="J20" s="40" t="s">
        <v>0</v>
      </c>
      <c r="K20" s="38" t="s">
        <v>0</v>
      </c>
      <c r="L20" s="38" t="s">
        <v>0</v>
      </c>
      <c r="M20" s="38" t="s">
        <v>0</v>
      </c>
      <c r="N20" s="41" t="s">
        <v>0</v>
      </c>
      <c r="O20" s="28" t="s">
        <v>0</v>
      </c>
      <c r="P20" s="42">
        <v>11</v>
      </c>
    </row>
    <row r="21" spans="1:16" ht="15.75" thickBot="1">
      <c r="A21" s="43"/>
      <c r="B21" s="44" t="s">
        <v>20</v>
      </c>
      <c r="C21" s="45"/>
      <c r="D21" s="45"/>
      <c r="E21" s="45"/>
      <c r="F21" s="45"/>
      <c r="G21" s="46"/>
      <c r="H21" s="47"/>
      <c r="I21" s="48">
        <v>5</v>
      </c>
      <c r="J21" s="49" t="s">
        <v>0</v>
      </c>
      <c r="K21" s="45" t="s">
        <v>0</v>
      </c>
      <c r="L21" s="45" t="s">
        <v>0</v>
      </c>
      <c r="M21" s="45" t="s">
        <v>0</v>
      </c>
      <c r="N21" s="50" t="s">
        <v>0</v>
      </c>
      <c r="O21" s="28" t="s">
        <v>0</v>
      </c>
      <c r="P21" s="51">
        <v>5</v>
      </c>
    </row>
    <row r="22" spans="1:16" ht="15.75" thickTop="1">
      <c r="A22" s="52" t="s">
        <v>23</v>
      </c>
      <c r="B22" s="53" t="s">
        <v>14</v>
      </c>
      <c r="C22" s="55">
        <v>1422.59</v>
      </c>
      <c r="D22" s="55">
        <v>1434.6</v>
      </c>
      <c r="E22" s="55">
        <v>1350.3</v>
      </c>
      <c r="F22" s="55">
        <v>1405.1999999999998</v>
      </c>
      <c r="G22" s="56">
        <v>1411.6999999999998</v>
      </c>
      <c r="H22" s="57" t="s">
        <v>0</v>
      </c>
      <c r="I22" s="15" t="s">
        <v>0</v>
      </c>
      <c r="J22" s="58">
        <v>1474.9399999999998</v>
      </c>
      <c r="K22" s="55">
        <v>1576.7499999999998</v>
      </c>
      <c r="L22" s="55">
        <v>1506.55</v>
      </c>
      <c r="M22" s="55">
        <v>1616.45</v>
      </c>
      <c r="N22" s="59">
        <v>1545.45</v>
      </c>
      <c r="O22" s="28" t="s">
        <v>0</v>
      </c>
      <c r="P22" s="19" t="s">
        <v>0</v>
      </c>
    </row>
    <row r="23" spans="1:16" ht="15">
      <c r="A23" s="20"/>
      <c r="B23" s="21" t="s">
        <v>15</v>
      </c>
      <c r="C23" s="22">
        <v>29</v>
      </c>
      <c r="D23" s="22">
        <v>29</v>
      </c>
      <c r="E23" s="22">
        <v>27</v>
      </c>
      <c r="F23" s="22">
        <v>28</v>
      </c>
      <c r="G23" s="23">
        <v>28</v>
      </c>
      <c r="H23" s="24">
        <v>20</v>
      </c>
      <c r="I23" s="25">
        <v>20</v>
      </c>
      <c r="J23" s="26">
        <v>28</v>
      </c>
      <c r="K23" s="22">
        <v>29</v>
      </c>
      <c r="L23" s="22">
        <v>28</v>
      </c>
      <c r="M23" s="22">
        <v>29</v>
      </c>
      <c r="N23" s="27">
        <v>28</v>
      </c>
      <c r="O23" s="28" t="s">
        <v>0</v>
      </c>
      <c r="P23" s="29" t="s">
        <v>0</v>
      </c>
    </row>
    <row r="24" spans="1:16" ht="15">
      <c r="A24" s="20"/>
      <c r="B24" s="30" t="s">
        <v>16</v>
      </c>
      <c r="C24" s="31">
        <v>49.05482758620689</v>
      </c>
      <c r="D24" s="31">
        <v>49.46896551724138</v>
      </c>
      <c r="E24" s="31">
        <v>50.01111111111111</v>
      </c>
      <c r="F24" s="31">
        <v>50.185714285714276</v>
      </c>
      <c r="G24" s="32">
        <v>50.41785714285714</v>
      </c>
      <c r="H24" s="33">
        <f>G24-C24</f>
        <v>1.3630295566502468</v>
      </c>
      <c r="I24" s="34">
        <f>H24*100/C24</f>
        <v>2.7785839309187583</v>
      </c>
      <c r="J24" s="35">
        <v>52.676428571428566</v>
      </c>
      <c r="K24" s="31">
        <v>54.370689655172406</v>
      </c>
      <c r="L24" s="31">
        <v>53.80535714285714</v>
      </c>
      <c r="M24" s="31">
        <v>55.7396551724138</v>
      </c>
      <c r="N24" s="36">
        <v>55.19464285714286</v>
      </c>
      <c r="O24" s="28">
        <f>N24-J24</f>
        <v>2.5182142857142935</v>
      </c>
      <c r="P24" s="29">
        <f>O24*100/J24</f>
        <v>4.780533445428304</v>
      </c>
    </row>
    <row r="25" spans="1:16" ht="15">
      <c r="A25" s="20"/>
      <c r="B25" s="37" t="s">
        <v>17</v>
      </c>
      <c r="C25" s="38"/>
      <c r="D25" s="38"/>
      <c r="E25" s="38"/>
      <c r="F25" s="38"/>
      <c r="G25" s="39"/>
      <c r="H25" s="33"/>
      <c r="I25" s="25">
        <v>6</v>
      </c>
      <c r="J25" s="40" t="s">
        <v>0</v>
      </c>
      <c r="K25" s="38" t="s">
        <v>0</v>
      </c>
      <c r="L25" s="38" t="s">
        <v>0</v>
      </c>
      <c r="M25" s="38" t="s">
        <v>0</v>
      </c>
      <c r="N25" s="41" t="s">
        <v>0</v>
      </c>
      <c r="O25" s="28" t="s">
        <v>0</v>
      </c>
      <c r="P25" s="42">
        <v>4</v>
      </c>
    </row>
    <row r="26" spans="1:16" ht="15">
      <c r="A26" s="20"/>
      <c r="B26" s="37" t="s">
        <v>19</v>
      </c>
      <c r="C26" s="38"/>
      <c r="D26" s="38"/>
      <c r="E26" s="38"/>
      <c r="F26" s="38"/>
      <c r="G26" s="39"/>
      <c r="H26" s="33"/>
      <c r="I26" s="25">
        <v>1</v>
      </c>
      <c r="J26" s="40" t="s">
        <v>0</v>
      </c>
      <c r="K26" s="38" t="s">
        <v>0</v>
      </c>
      <c r="L26" s="38" t="s">
        <v>0</v>
      </c>
      <c r="M26" s="38" t="s">
        <v>0</v>
      </c>
      <c r="N26" s="41" t="s">
        <v>0</v>
      </c>
      <c r="O26" s="28" t="s">
        <v>0</v>
      </c>
      <c r="P26" s="42">
        <v>2</v>
      </c>
    </row>
    <row r="27" spans="1:16" ht="15.75" thickBot="1">
      <c r="A27" s="43"/>
      <c r="B27" s="44" t="s">
        <v>20</v>
      </c>
      <c r="C27" s="45"/>
      <c r="D27" s="45"/>
      <c r="E27" s="45"/>
      <c r="F27" s="45"/>
      <c r="G27" s="46"/>
      <c r="H27" s="47"/>
      <c r="I27" s="48">
        <v>0</v>
      </c>
      <c r="J27" s="49" t="s">
        <v>0</v>
      </c>
      <c r="K27" s="45" t="s">
        <v>0</v>
      </c>
      <c r="L27" s="45" t="s">
        <v>0</v>
      </c>
      <c r="M27" s="45" t="s">
        <v>0</v>
      </c>
      <c r="N27" s="50" t="s">
        <v>0</v>
      </c>
      <c r="O27" s="28" t="s">
        <v>0</v>
      </c>
      <c r="P27" s="51">
        <v>1</v>
      </c>
    </row>
    <row r="28" spans="1:16" ht="15.75" thickTop="1">
      <c r="A28" s="52" t="s">
        <v>24</v>
      </c>
      <c r="B28" s="53" t="s">
        <v>14</v>
      </c>
      <c r="C28" s="55">
        <v>1361.6099999999997</v>
      </c>
      <c r="D28" s="55">
        <v>1381.1</v>
      </c>
      <c r="E28" s="55">
        <v>1411.6</v>
      </c>
      <c r="F28" s="55">
        <v>1371.1799999999998</v>
      </c>
      <c r="G28" s="56">
        <v>1384.1299999999999</v>
      </c>
      <c r="H28" s="57" t="s">
        <v>0</v>
      </c>
      <c r="I28" s="15" t="s">
        <v>0</v>
      </c>
      <c r="J28" s="58">
        <v>1527.05</v>
      </c>
      <c r="K28" s="55">
        <v>1540.8999999999999</v>
      </c>
      <c r="L28" s="55">
        <v>1553.3999999999999</v>
      </c>
      <c r="M28" s="55">
        <v>1518.97</v>
      </c>
      <c r="N28" s="59">
        <v>1531.0300000000002</v>
      </c>
      <c r="O28" s="28" t="s">
        <v>0</v>
      </c>
      <c r="P28" s="19" t="s">
        <v>0</v>
      </c>
    </row>
    <row r="29" spans="1:16" ht="15">
      <c r="A29" s="20"/>
      <c r="B29" s="21" t="s">
        <v>15</v>
      </c>
      <c r="C29" s="22">
        <v>25</v>
      </c>
      <c r="D29" s="22">
        <v>25</v>
      </c>
      <c r="E29" s="22">
        <v>25</v>
      </c>
      <c r="F29" s="22">
        <v>24</v>
      </c>
      <c r="G29" s="23">
        <v>24</v>
      </c>
      <c r="H29" s="24">
        <v>19</v>
      </c>
      <c r="I29" s="25">
        <v>19</v>
      </c>
      <c r="J29" s="26">
        <v>25</v>
      </c>
      <c r="K29" s="22">
        <v>25</v>
      </c>
      <c r="L29" s="22">
        <v>25</v>
      </c>
      <c r="M29" s="22">
        <v>24</v>
      </c>
      <c r="N29" s="27">
        <v>24</v>
      </c>
      <c r="O29" s="28" t="s">
        <v>0</v>
      </c>
      <c r="P29" s="29" t="s">
        <v>0</v>
      </c>
    </row>
    <row r="30" spans="1:16" ht="15">
      <c r="A30" s="20"/>
      <c r="B30" s="30" t="s">
        <v>16</v>
      </c>
      <c r="C30" s="31">
        <v>54.46439999999998</v>
      </c>
      <c r="D30" s="31">
        <v>55.244</v>
      </c>
      <c r="E30" s="31">
        <v>56.464</v>
      </c>
      <c r="F30" s="31">
        <v>57.13249999999999</v>
      </c>
      <c r="G30" s="32">
        <v>57.672083333333326</v>
      </c>
      <c r="H30" s="33">
        <f>G30-C30</f>
        <v>3.2076833333333425</v>
      </c>
      <c r="I30" s="34">
        <f>H30*100/C30</f>
        <v>5.889504581586033</v>
      </c>
      <c r="J30" s="35">
        <v>61.082</v>
      </c>
      <c r="K30" s="31">
        <v>61.635999999999996</v>
      </c>
      <c r="L30" s="31">
        <v>62.135999999999996</v>
      </c>
      <c r="M30" s="31">
        <v>63.290416666666665</v>
      </c>
      <c r="N30" s="36">
        <v>63.79291666666668</v>
      </c>
      <c r="O30" s="28">
        <f>N30-J30</f>
        <v>2.7109166666666766</v>
      </c>
      <c r="P30" s="29">
        <f>O30*100/J30</f>
        <v>4.438159632406727</v>
      </c>
    </row>
    <row r="31" spans="1:16" ht="15">
      <c r="A31" s="20"/>
      <c r="B31" s="37" t="s">
        <v>17</v>
      </c>
      <c r="C31" s="38"/>
      <c r="D31" s="38"/>
      <c r="E31" s="38"/>
      <c r="F31" s="38"/>
      <c r="G31" s="39"/>
      <c r="H31" s="33"/>
      <c r="I31" s="25">
        <v>12</v>
      </c>
      <c r="J31" s="40" t="s">
        <v>0</v>
      </c>
      <c r="K31" s="38" t="s">
        <v>0</v>
      </c>
      <c r="L31" s="38" t="s">
        <v>0</v>
      </c>
      <c r="M31" s="38" t="s">
        <v>0</v>
      </c>
      <c r="N31" s="41" t="s">
        <v>0</v>
      </c>
      <c r="O31" s="28" t="s">
        <v>0</v>
      </c>
      <c r="P31" s="42">
        <v>11</v>
      </c>
    </row>
    <row r="32" spans="1:16" ht="15">
      <c r="A32" s="20"/>
      <c r="B32" s="37" t="s">
        <v>19</v>
      </c>
      <c r="C32" s="38"/>
      <c r="D32" s="38"/>
      <c r="E32" s="38"/>
      <c r="F32" s="38"/>
      <c r="G32" s="39"/>
      <c r="H32" s="33"/>
      <c r="I32" s="25">
        <v>3</v>
      </c>
      <c r="J32" s="40" t="s">
        <v>0</v>
      </c>
      <c r="K32" s="38" t="s">
        <v>0</v>
      </c>
      <c r="L32" s="38" t="s">
        <v>0</v>
      </c>
      <c r="M32" s="38" t="s">
        <v>0</v>
      </c>
      <c r="N32" s="41" t="s">
        <v>0</v>
      </c>
      <c r="O32" s="28" t="s">
        <v>0</v>
      </c>
      <c r="P32" s="42">
        <v>3</v>
      </c>
    </row>
    <row r="33" spans="1:16" ht="15.75" thickBot="1">
      <c r="A33" s="43"/>
      <c r="B33" s="44" t="s">
        <v>20</v>
      </c>
      <c r="C33" s="45"/>
      <c r="D33" s="45"/>
      <c r="E33" s="45"/>
      <c r="F33" s="45"/>
      <c r="G33" s="46"/>
      <c r="H33" s="47"/>
      <c r="I33" s="48">
        <v>1</v>
      </c>
      <c r="J33" s="49" t="s">
        <v>0</v>
      </c>
      <c r="K33" s="45" t="s">
        <v>0</v>
      </c>
      <c r="L33" s="45" t="s">
        <v>0</v>
      </c>
      <c r="M33" s="45" t="s">
        <v>0</v>
      </c>
      <c r="N33" s="50" t="s">
        <v>0</v>
      </c>
      <c r="O33" s="28" t="s">
        <v>0</v>
      </c>
      <c r="P33" s="51">
        <v>0</v>
      </c>
    </row>
    <row r="34" spans="1:16" ht="15.75" thickTop="1">
      <c r="A34" s="52" t="s">
        <v>25</v>
      </c>
      <c r="B34" s="53" t="s">
        <v>14</v>
      </c>
      <c r="C34" s="55">
        <v>670.01</v>
      </c>
      <c r="D34" s="55">
        <v>740.97</v>
      </c>
      <c r="E34" s="55">
        <v>754.6</v>
      </c>
      <c r="F34" s="55">
        <v>764.85</v>
      </c>
      <c r="G34" s="56">
        <v>765.85</v>
      </c>
      <c r="H34" s="57" t="s">
        <v>0</v>
      </c>
      <c r="I34" s="15" t="s">
        <v>0</v>
      </c>
      <c r="J34" s="58">
        <v>736.26</v>
      </c>
      <c r="K34" s="55">
        <v>806.72</v>
      </c>
      <c r="L34" s="55">
        <v>856.0999999999999</v>
      </c>
      <c r="M34" s="55">
        <v>871.6999999999999</v>
      </c>
      <c r="N34" s="59">
        <v>872.6999999999999</v>
      </c>
      <c r="O34" s="28" t="s">
        <v>0</v>
      </c>
      <c r="P34" s="19" t="s">
        <v>0</v>
      </c>
    </row>
    <row r="35" spans="1:16" ht="15">
      <c r="A35" s="20"/>
      <c r="B35" s="21" t="s">
        <v>15</v>
      </c>
      <c r="C35" s="22">
        <v>14</v>
      </c>
      <c r="D35" s="22">
        <v>15</v>
      </c>
      <c r="E35" s="22">
        <v>15</v>
      </c>
      <c r="F35" s="22">
        <v>15</v>
      </c>
      <c r="G35" s="23">
        <v>15</v>
      </c>
      <c r="H35" s="24" t="s">
        <v>0</v>
      </c>
      <c r="I35" s="25" t="s">
        <v>0</v>
      </c>
      <c r="J35" s="26">
        <v>14</v>
      </c>
      <c r="K35" s="22">
        <v>15</v>
      </c>
      <c r="L35" s="22">
        <v>15</v>
      </c>
      <c r="M35" s="22">
        <v>15</v>
      </c>
      <c r="N35" s="27">
        <v>15</v>
      </c>
      <c r="O35" s="28" t="s">
        <v>0</v>
      </c>
      <c r="P35" s="29" t="s">
        <v>0</v>
      </c>
    </row>
    <row r="36" spans="1:16" ht="15">
      <c r="A36" s="20"/>
      <c r="B36" s="30" t="s">
        <v>16</v>
      </c>
      <c r="C36" s="31">
        <v>47.85785714285714</v>
      </c>
      <c r="D36" s="31">
        <v>49.398</v>
      </c>
      <c r="E36" s="31">
        <v>50.306666666666665</v>
      </c>
      <c r="F36" s="31">
        <v>50.99</v>
      </c>
      <c r="G36" s="32">
        <v>51.056666666666665</v>
      </c>
      <c r="H36" s="33">
        <f>G36-C36</f>
        <v>3.1988095238095227</v>
      </c>
      <c r="I36" s="34">
        <f>H36*100/C36</f>
        <v>6.683979841096897</v>
      </c>
      <c r="J36" s="35">
        <v>52.589999999999996</v>
      </c>
      <c r="K36" s="31">
        <v>53.781333333333336</v>
      </c>
      <c r="L36" s="31">
        <v>57.07333333333333</v>
      </c>
      <c r="M36" s="31">
        <v>58.11333333333333</v>
      </c>
      <c r="N36" s="36">
        <v>58.17999999999999</v>
      </c>
      <c r="O36" s="28">
        <f>N36-J36</f>
        <v>5.589999999999996</v>
      </c>
      <c r="P36" s="29">
        <f>O36*100/J36</f>
        <v>10.629397223806802</v>
      </c>
    </row>
    <row r="37" spans="1:16" ht="15">
      <c r="A37" s="20"/>
      <c r="B37" s="37" t="s">
        <v>17</v>
      </c>
      <c r="C37" s="38"/>
      <c r="D37" s="38"/>
      <c r="E37" s="38"/>
      <c r="F37" s="38"/>
      <c r="G37" s="39"/>
      <c r="H37" s="33"/>
      <c r="I37" s="25">
        <v>11</v>
      </c>
      <c r="J37" s="40" t="s">
        <v>0</v>
      </c>
      <c r="K37" s="38" t="s">
        <v>0</v>
      </c>
      <c r="L37" s="38" t="s">
        <v>0</v>
      </c>
      <c r="M37" s="38" t="s">
        <v>0</v>
      </c>
      <c r="N37" s="41" t="s">
        <v>0</v>
      </c>
      <c r="O37" s="28" t="s">
        <v>0</v>
      </c>
      <c r="P37" s="42">
        <v>16</v>
      </c>
    </row>
    <row r="38" spans="1:16" ht="15">
      <c r="A38" s="20"/>
      <c r="B38" s="37" t="s">
        <v>19</v>
      </c>
      <c r="C38" s="38"/>
      <c r="D38" s="38"/>
      <c r="E38" s="38"/>
      <c r="F38" s="38"/>
      <c r="G38" s="39"/>
      <c r="H38" s="33"/>
      <c r="I38" s="25">
        <v>1</v>
      </c>
      <c r="J38" s="40" t="s">
        <v>0</v>
      </c>
      <c r="K38" s="38" t="s">
        <v>0</v>
      </c>
      <c r="L38" s="38" t="s">
        <v>0</v>
      </c>
      <c r="M38" s="38" t="s">
        <v>0</v>
      </c>
      <c r="N38" s="41" t="s">
        <v>0</v>
      </c>
      <c r="O38" s="28" t="s">
        <v>0</v>
      </c>
      <c r="P38" s="42">
        <v>3</v>
      </c>
    </row>
    <row r="39" spans="1:16" ht="15.75" thickBot="1">
      <c r="A39" s="43"/>
      <c r="B39" s="44" t="s">
        <v>20</v>
      </c>
      <c r="C39" s="45"/>
      <c r="D39" s="45"/>
      <c r="E39" s="45"/>
      <c r="F39" s="45"/>
      <c r="G39" s="46"/>
      <c r="H39" s="47"/>
      <c r="I39" s="48">
        <v>0</v>
      </c>
      <c r="J39" s="49" t="s">
        <v>0</v>
      </c>
      <c r="K39" s="45" t="s">
        <v>0</v>
      </c>
      <c r="L39" s="45" t="s">
        <v>0</v>
      </c>
      <c r="M39" s="45" t="s">
        <v>0</v>
      </c>
      <c r="N39" s="50" t="s">
        <v>0</v>
      </c>
      <c r="O39" s="28" t="s">
        <v>0</v>
      </c>
      <c r="P39" s="51">
        <v>1</v>
      </c>
    </row>
    <row r="40" spans="1:16" ht="15.75" thickTop="1">
      <c r="A40" s="52" t="s">
        <v>26</v>
      </c>
      <c r="B40" s="53" t="s">
        <v>14</v>
      </c>
      <c r="C40" s="55">
        <v>2240.1099999999997</v>
      </c>
      <c r="D40" s="55">
        <v>2231.96</v>
      </c>
      <c r="E40" s="55">
        <v>2339.63</v>
      </c>
      <c r="F40" s="55">
        <v>2351.83</v>
      </c>
      <c r="G40" s="56">
        <v>2395.76</v>
      </c>
      <c r="H40" s="57" t="s">
        <v>0</v>
      </c>
      <c r="I40" s="15" t="s">
        <v>0</v>
      </c>
      <c r="J40" s="58">
        <v>2220.08</v>
      </c>
      <c r="K40" s="55">
        <v>2508</v>
      </c>
      <c r="L40" s="55">
        <v>2615.12</v>
      </c>
      <c r="M40" s="55">
        <v>2597.12</v>
      </c>
      <c r="N40" s="59">
        <v>2658.04</v>
      </c>
      <c r="O40" s="28" t="s">
        <v>0</v>
      </c>
      <c r="P40" s="19" t="s">
        <v>0</v>
      </c>
    </row>
    <row r="41" spans="1:16" ht="15">
      <c r="A41" s="20"/>
      <c r="B41" s="21" t="s">
        <v>15</v>
      </c>
      <c r="C41" s="22">
        <v>47</v>
      </c>
      <c r="D41" s="22">
        <v>46</v>
      </c>
      <c r="E41" s="22">
        <v>47</v>
      </c>
      <c r="F41" s="22">
        <v>47</v>
      </c>
      <c r="G41" s="23">
        <v>47</v>
      </c>
      <c r="H41" s="24" t="s">
        <v>0</v>
      </c>
      <c r="I41" s="25" t="s">
        <v>0</v>
      </c>
      <c r="J41" s="26">
        <v>43</v>
      </c>
      <c r="K41" s="22">
        <v>46</v>
      </c>
      <c r="L41" s="22">
        <v>47</v>
      </c>
      <c r="M41" s="22">
        <v>47</v>
      </c>
      <c r="N41" s="27">
        <v>47</v>
      </c>
      <c r="O41" s="28" t="s">
        <v>0</v>
      </c>
      <c r="P41" s="29" t="s">
        <v>0</v>
      </c>
    </row>
    <row r="42" spans="1:16" ht="15">
      <c r="A42" s="20"/>
      <c r="B42" s="30" t="s">
        <v>16</v>
      </c>
      <c r="C42" s="31">
        <v>47.661914893617016</v>
      </c>
      <c r="D42" s="31">
        <v>48.52086956521739</v>
      </c>
      <c r="E42" s="31">
        <v>49.77936170212766</v>
      </c>
      <c r="F42" s="31">
        <v>50.038936170212764</v>
      </c>
      <c r="G42" s="32">
        <v>50.9736170212766</v>
      </c>
      <c r="H42" s="33">
        <f>G42-C42</f>
        <v>3.3117021276595864</v>
      </c>
      <c r="I42" s="34">
        <f>H42*100/C42</f>
        <v>6.94831950216733</v>
      </c>
      <c r="J42" s="35">
        <v>51.629767441860466</v>
      </c>
      <c r="K42" s="31">
        <v>54.52173913043478</v>
      </c>
      <c r="L42" s="31">
        <v>55.640851063829786</v>
      </c>
      <c r="M42" s="31">
        <v>55.25787234042553</v>
      </c>
      <c r="N42" s="36">
        <v>56.554042553191486</v>
      </c>
      <c r="O42" s="28">
        <f>N42-J42</f>
        <v>4.924275111331021</v>
      </c>
      <c r="P42" s="29">
        <f>O42*100/J42</f>
        <v>9.537666651077162</v>
      </c>
    </row>
    <row r="43" spans="1:16" ht="15">
      <c r="A43" s="20"/>
      <c r="B43" s="37" t="s">
        <v>17</v>
      </c>
      <c r="C43" s="38"/>
      <c r="D43" s="38"/>
      <c r="E43" s="38"/>
      <c r="F43" s="38"/>
      <c r="G43" s="39"/>
      <c r="H43" s="33"/>
      <c r="I43" s="25">
        <v>20</v>
      </c>
      <c r="J43" s="40" t="s">
        <v>0</v>
      </c>
      <c r="K43" s="38" t="s">
        <v>0</v>
      </c>
      <c r="L43" s="38" t="s">
        <v>0</v>
      </c>
      <c r="M43" s="38" t="s">
        <v>0</v>
      </c>
      <c r="N43" s="41" t="s">
        <v>0</v>
      </c>
      <c r="O43" s="28" t="s">
        <v>0</v>
      </c>
      <c r="P43" s="42">
        <v>18</v>
      </c>
    </row>
    <row r="44" spans="1:16" ht="15">
      <c r="A44" s="20"/>
      <c r="B44" s="37" t="s">
        <v>19</v>
      </c>
      <c r="C44" s="38"/>
      <c r="D44" s="38"/>
      <c r="E44" s="38"/>
      <c r="F44" s="38"/>
      <c r="G44" s="39"/>
      <c r="H44" s="33"/>
      <c r="I44" s="25">
        <v>11</v>
      </c>
      <c r="J44" s="40" t="s">
        <v>0</v>
      </c>
      <c r="K44" s="38" t="s">
        <v>0</v>
      </c>
      <c r="L44" s="38" t="s">
        <v>0</v>
      </c>
      <c r="M44" s="38" t="s">
        <v>0</v>
      </c>
      <c r="N44" s="41" t="s">
        <v>0</v>
      </c>
      <c r="O44" s="28" t="s">
        <v>0</v>
      </c>
      <c r="P44" s="42">
        <v>6</v>
      </c>
    </row>
    <row r="45" spans="1:16" ht="15.75" thickBot="1">
      <c r="A45" s="43"/>
      <c r="B45" s="44" t="s">
        <v>20</v>
      </c>
      <c r="C45" s="45"/>
      <c r="D45" s="45"/>
      <c r="E45" s="45"/>
      <c r="F45" s="45"/>
      <c r="G45" s="46"/>
      <c r="H45" s="47"/>
      <c r="I45" s="48">
        <v>4</v>
      </c>
      <c r="J45" s="49" t="s">
        <v>0</v>
      </c>
      <c r="K45" s="45" t="s">
        <v>0</v>
      </c>
      <c r="L45" s="45" t="s">
        <v>0</v>
      </c>
      <c r="M45" s="45" t="s">
        <v>0</v>
      </c>
      <c r="N45" s="50" t="s">
        <v>0</v>
      </c>
      <c r="O45" s="28" t="s">
        <v>0</v>
      </c>
      <c r="P45" s="51">
        <v>0</v>
      </c>
    </row>
    <row r="46" spans="1:16" ht="15.75" thickTop="1">
      <c r="A46" s="52" t="s">
        <v>27</v>
      </c>
      <c r="B46" s="53" t="s">
        <v>14</v>
      </c>
      <c r="C46" s="55">
        <v>3859.3</v>
      </c>
      <c r="D46" s="55">
        <v>4759.150000000001</v>
      </c>
      <c r="E46" s="55">
        <v>4835.730000000001</v>
      </c>
      <c r="F46" s="55">
        <v>4483.300000000001</v>
      </c>
      <c r="G46" s="56">
        <v>4814.190000000001</v>
      </c>
      <c r="H46" s="57" t="s">
        <v>0</v>
      </c>
      <c r="I46" s="15" t="s">
        <v>0</v>
      </c>
      <c r="J46" s="58">
        <v>4836.629999999998</v>
      </c>
      <c r="K46" s="55">
        <v>5765.47</v>
      </c>
      <c r="L46" s="55">
        <v>5886.88</v>
      </c>
      <c r="M46" s="55">
        <v>5584.37</v>
      </c>
      <c r="N46" s="59">
        <v>6535.050000000003</v>
      </c>
      <c r="O46" s="28" t="s">
        <v>0</v>
      </c>
      <c r="P46" s="19" t="s">
        <v>0</v>
      </c>
    </row>
    <row r="47" spans="1:16" ht="15">
      <c r="A47" s="20"/>
      <c r="B47" s="21" t="s">
        <v>15</v>
      </c>
      <c r="C47" s="22">
        <v>53</v>
      </c>
      <c r="D47" s="22">
        <v>65</v>
      </c>
      <c r="E47" s="22">
        <v>65</v>
      </c>
      <c r="F47" s="22">
        <v>60</v>
      </c>
      <c r="G47" s="23">
        <v>65</v>
      </c>
      <c r="H47" s="24">
        <v>49</v>
      </c>
      <c r="I47" s="25">
        <v>38</v>
      </c>
      <c r="J47" s="26">
        <v>54</v>
      </c>
      <c r="K47" s="22">
        <v>65</v>
      </c>
      <c r="L47" s="22">
        <v>65</v>
      </c>
      <c r="M47" s="22">
        <v>62</v>
      </c>
      <c r="N47" s="27">
        <v>66</v>
      </c>
      <c r="O47" s="28" t="s">
        <v>0</v>
      </c>
      <c r="P47" s="29" t="s">
        <v>0</v>
      </c>
    </row>
    <row r="48" spans="1:16" ht="15">
      <c r="A48" s="20"/>
      <c r="B48" s="30" t="s">
        <v>16</v>
      </c>
      <c r="C48" s="31">
        <v>72.81698113207547</v>
      </c>
      <c r="D48" s="31">
        <v>73.21769230769232</v>
      </c>
      <c r="E48" s="31">
        <v>74.39584615384618</v>
      </c>
      <c r="F48" s="31">
        <v>74.72166666666668</v>
      </c>
      <c r="G48" s="32">
        <v>74.06446153846156</v>
      </c>
      <c r="H48" s="33">
        <f>G48-C48</f>
        <v>1.2474804063860887</v>
      </c>
      <c r="I48" s="34">
        <f>H48*100/C48</f>
        <v>1.713172376816073</v>
      </c>
      <c r="J48" s="35">
        <v>89.56722222222218</v>
      </c>
      <c r="K48" s="31">
        <v>88.69953846153847</v>
      </c>
      <c r="L48" s="31">
        <v>90.56738461538461</v>
      </c>
      <c r="M48" s="31">
        <v>90.07048387096773</v>
      </c>
      <c r="N48" s="36">
        <v>99.01590909090913</v>
      </c>
      <c r="O48" s="28">
        <f>N48-J48</f>
        <v>9.448686868686949</v>
      </c>
      <c r="P48" s="29">
        <f>O48*100/J48</f>
        <v>10.549268621107991</v>
      </c>
    </row>
    <row r="49" spans="1:16" ht="15">
      <c r="A49" s="20"/>
      <c r="B49" s="37" t="s">
        <v>17</v>
      </c>
      <c r="C49" s="38"/>
      <c r="D49" s="38"/>
      <c r="E49" s="38"/>
      <c r="F49" s="38"/>
      <c r="G49" s="39"/>
      <c r="H49" s="33"/>
      <c r="I49" s="25">
        <v>16</v>
      </c>
      <c r="J49" s="40" t="s">
        <v>0</v>
      </c>
      <c r="K49" s="38" t="s">
        <v>0</v>
      </c>
      <c r="L49" s="38" t="s">
        <v>0</v>
      </c>
      <c r="M49" s="38" t="s">
        <v>0</v>
      </c>
      <c r="N49" s="41" t="s">
        <v>0</v>
      </c>
      <c r="O49" s="28" t="s">
        <v>0</v>
      </c>
      <c r="P49" s="29">
        <v>19</v>
      </c>
    </row>
    <row r="50" spans="1:16" ht="15">
      <c r="A50" s="20"/>
      <c r="B50" s="37" t="s">
        <v>19</v>
      </c>
      <c r="C50" s="38"/>
      <c r="D50" s="38"/>
      <c r="E50" s="38"/>
      <c r="F50" s="38"/>
      <c r="G50" s="39"/>
      <c r="H50" s="33"/>
      <c r="I50" s="25">
        <v>2</v>
      </c>
      <c r="J50" s="40" t="s">
        <v>0</v>
      </c>
      <c r="K50" s="38" t="s">
        <v>0</v>
      </c>
      <c r="L50" s="38" t="s">
        <v>0</v>
      </c>
      <c r="M50" s="38" t="s">
        <v>0</v>
      </c>
      <c r="N50" s="41" t="s">
        <v>0</v>
      </c>
      <c r="O50" s="28" t="s">
        <v>0</v>
      </c>
      <c r="P50" s="29">
        <v>8</v>
      </c>
    </row>
    <row r="51" spans="1:16" ht="15.75" thickBot="1">
      <c r="A51" s="43"/>
      <c r="B51" s="44" t="s">
        <v>20</v>
      </c>
      <c r="C51" s="45"/>
      <c r="D51" s="45"/>
      <c r="E51" s="45"/>
      <c r="F51" s="45"/>
      <c r="G51" s="46"/>
      <c r="H51" s="47"/>
      <c r="I51" s="48">
        <v>1</v>
      </c>
      <c r="J51" s="49" t="s">
        <v>0</v>
      </c>
      <c r="K51" s="45" t="s">
        <v>0</v>
      </c>
      <c r="L51" s="45" t="s">
        <v>0</v>
      </c>
      <c r="M51" s="45" t="s">
        <v>0</v>
      </c>
      <c r="N51" s="50" t="s">
        <v>0</v>
      </c>
      <c r="O51" s="28" t="s">
        <v>0</v>
      </c>
      <c r="P51" s="62">
        <v>6</v>
      </c>
    </row>
    <row r="52" spans="1:16" ht="15.75" thickTop="1">
      <c r="A52" s="52" t="s">
        <v>28</v>
      </c>
      <c r="B52" s="53" t="s">
        <v>14</v>
      </c>
      <c r="C52" s="55">
        <v>2476.4200000000005</v>
      </c>
      <c r="D52" s="55">
        <v>2717.2400000000002</v>
      </c>
      <c r="E52" s="55">
        <v>2617.2000000000003</v>
      </c>
      <c r="F52" s="55">
        <v>2591.73</v>
      </c>
      <c r="G52" s="56">
        <v>2653.75</v>
      </c>
      <c r="H52" s="57" t="s">
        <v>0</v>
      </c>
      <c r="I52" s="15" t="s">
        <v>0</v>
      </c>
      <c r="J52" s="58">
        <v>2901.2599999999998</v>
      </c>
      <c r="K52" s="55">
        <v>3230.1999999999994</v>
      </c>
      <c r="L52" s="55">
        <v>3143.31</v>
      </c>
      <c r="M52" s="55">
        <v>3081.46</v>
      </c>
      <c r="N52" s="59">
        <v>3046.1</v>
      </c>
      <c r="O52" s="28" t="s">
        <v>0</v>
      </c>
      <c r="P52" s="19" t="s">
        <v>0</v>
      </c>
    </row>
    <row r="53" spans="1:16" ht="15">
      <c r="A53" s="20"/>
      <c r="B53" s="21" t="s">
        <v>15</v>
      </c>
      <c r="C53" s="22">
        <v>42</v>
      </c>
      <c r="D53" s="22">
        <v>46</v>
      </c>
      <c r="E53" s="22">
        <v>44</v>
      </c>
      <c r="F53" s="22">
        <v>43</v>
      </c>
      <c r="G53" s="23">
        <v>43</v>
      </c>
      <c r="H53" s="24">
        <v>34</v>
      </c>
      <c r="I53" s="25">
        <v>33</v>
      </c>
      <c r="J53" s="26">
        <v>42</v>
      </c>
      <c r="K53" s="22">
        <v>46</v>
      </c>
      <c r="L53" s="22">
        <v>44</v>
      </c>
      <c r="M53" s="22">
        <v>43</v>
      </c>
      <c r="N53" s="27">
        <v>43</v>
      </c>
      <c r="O53" s="28" t="s">
        <v>0</v>
      </c>
      <c r="P53" s="29" t="s">
        <v>0</v>
      </c>
    </row>
    <row r="54" spans="1:16" ht="15">
      <c r="A54" s="20"/>
      <c r="B54" s="30" t="s">
        <v>16</v>
      </c>
      <c r="C54" s="31">
        <v>58.96238095238097</v>
      </c>
      <c r="D54" s="31">
        <v>59.0704347826087</v>
      </c>
      <c r="E54" s="31">
        <v>59.48181818181819</v>
      </c>
      <c r="F54" s="31">
        <v>60.27279069767442</v>
      </c>
      <c r="G54" s="32">
        <v>61.71511627906977</v>
      </c>
      <c r="H54" s="33">
        <f>G54-C54</f>
        <v>2.7527353266888</v>
      </c>
      <c r="I54" s="34">
        <f>H54*100/C54</f>
        <v>4.668629865730755</v>
      </c>
      <c r="J54" s="35">
        <v>69.07761904761904</v>
      </c>
      <c r="K54" s="31">
        <v>70.22173913043477</v>
      </c>
      <c r="L54" s="31">
        <v>71.43886363636364</v>
      </c>
      <c r="M54" s="31">
        <v>71.66186046511628</v>
      </c>
      <c r="N54" s="36">
        <v>70.83953488372093</v>
      </c>
      <c r="O54" s="28">
        <f>N54-J54</f>
        <v>1.7619158361018918</v>
      </c>
      <c r="P54" s="29">
        <f>O54*100/J54</f>
        <v>2.550631970808527</v>
      </c>
    </row>
    <row r="55" spans="1:16" ht="15">
      <c r="A55" s="20"/>
      <c r="B55" s="37" t="s">
        <v>17</v>
      </c>
      <c r="C55" s="38"/>
      <c r="D55" s="38"/>
      <c r="E55" s="38"/>
      <c r="F55" s="38"/>
      <c r="G55" s="39"/>
      <c r="H55" s="33"/>
      <c r="I55" s="25">
        <v>19</v>
      </c>
      <c r="J55" s="40" t="s">
        <v>0</v>
      </c>
      <c r="K55" s="38" t="s">
        <v>0</v>
      </c>
      <c r="L55" s="38" t="s">
        <v>0</v>
      </c>
      <c r="M55" s="38" t="s">
        <v>0</v>
      </c>
      <c r="N55" s="41" t="s">
        <v>0</v>
      </c>
      <c r="O55" s="28" t="s">
        <v>0</v>
      </c>
      <c r="P55" s="42">
        <v>15</v>
      </c>
    </row>
    <row r="56" spans="1:16" ht="15">
      <c r="A56" s="20"/>
      <c r="B56" s="37" t="s">
        <v>19</v>
      </c>
      <c r="C56" s="38"/>
      <c r="D56" s="38"/>
      <c r="E56" s="38"/>
      <c r="F56" s="38"/>
      <c r="G56" s="39"/>
      <c r="H56" s="33"/>
      <c r="I56" s="25">
        <v>6</v>
      </c>
      <c r="J56" s="40" t="s">
        <v>0</v>
      </c>
      <c r="K56" s="38" t="s">
        <v>0</v>
      </c>
      <c r="L56" s="38" t="s">
        <v>0</v>
      </c>
      <c r="M56" s="38" t="s">
        <v>0</v>
      </c>
      <c r="N56" s="41" t="s">
        <v>0</v>
      </c>
      <c r="O56" s="28" t="s">
        <v>0</v>
      </c>
      <c r="P56" s="42">
        <v>7</v>
      </c>
    </row>
    <row r="57" spans="1:16" ht="15.75" thickBot="1">
      <c r="A57" s="43"/>
      <c r="B57" s="44" t="s">
        <v>20</v>
      </c>
      <c r="C57" s="45"/>
      <c r="D57" s="45"/>
      <c r="E57" s="45"/>
      <c r="F57" s="45"/>
      <c r="G57" s="46"/>
      <c r="H57" s="47"/>
      <c r="I57" s="48">
        <v>3</v>
      </c>
      <c r="J57" s="49" t="s">
        <v>0</v>
      </c>
      <c r="K57" s="45" t="s">
        <v>0</v>
      </c>
      <c r="L57" s="45" t="s">
        <v>0</v>
      </c>
      <c r="M57" s="45" t="s">
        <v>0</v>
      </c>
      <c r="N57" s="50" t="s">
        <v>0</v>
      </c>
      <c r="O57" s="28" t="s">
        <v>0</v>
      </c>
      <c r="P57" s="51">
        <v>2</v>
      </c>
    </row>
    <row r="58" spans="1:16" ht="15.75" thickTop="1">
      <c r="A58" s="52" t="s">
        <v>29</v>
      </c>
      <c r="B58" s="53" t="s">
        <v>14</v>
      </c>
      <c r="C58" s="63">
        <v>1432.5800000000002</v>
      </c>
      <c r="D58" s="63">
        <v>1471.99</v>
      </c>
      <c r="E58" s="63">
        <v>1405.58</v>
      </c>
      <c r="F58" s="63">
        <v>1184.08</v>
      </c>
      <c r="G58" s="64">
        <v>1512.31</v>
      </c>
      <c r="H58" s="65" t="s">
        <v>0</v>
      </c>
      <c r="I58" s="15" t="s">
        <v>0</v>
      </c>
      <c r="J58" s="67">
        <v>1821.71</v>
      </c>
      <c r="K58" s="63">
        <v>1809.57</v>
      </c>
      <c r="L58" s="63">
        <v>1733.57</v>
      </c>
      <c r="M58" s="63">
        <v>1401.1699999999998</v>
      </c>
      <c r="N58" s="68">
        <v>1724.69</v>
      </c>
      <c r="O58" s="69" t="s">
        <v>0</v>
      </c>
      <c r="P58" s="19" t="s">
        <v>0</v>
      </c>
    </row>
    <row r="59" spans="1:16" ht="15">
      <c r="A59" s="20"/>
      <c r="B59" s="21" t="s">
        <v>15</v>
      </c>
      <c r="C59" s="63">
        <v>21</v>
      </c>
      <c r="D59" s="63">
        <v>21</v>
      </c>
      <c r="E59" s="63">
        <v>20</v>
      </c>
      <c r="F59" s="63">
        <v>17</v>
      </c>
      <c r="G59" s="64">
        <v>21</v>
      </c>
      <c r="H59" s="65">
        <v>21</v>
      </c>
      <c r="I59" s="66">
        <v>20</v>
      </c>
      <c r="J59" s="67">
        <v>21</v>
      </c>
      <c r="K59" s="63">
        <v>21</v>
      </c>
      <c r="L59" s="63">
        <v>20</v>
      </c>
      <c r="M59" s="63">
        <v>17</v>
      </c>
      <c r="N59" s="68">
        <v>21</v>
      </c>
      <c r="O59" s="69" t="s">
        <v>0</v>
      </c>
      <c r="P59" s="70" t="s">
        <v>0</v>
      </c>
    </row>
    <row r="60" spans="1:16" ht="15">
      <c r="A60" s="20"/>
      <c r="B60" s="30" t="s">
        <v>16</v>
      </c>
      <c r="C60" s="71">
        <v>68.21809523809524</v>
      </c>
      <c r="D60" s="71">
        <v>70.09476190476191</v>
      </c>
      <c r="E60" s="71">
        <v>70.279</v>
      </c>
      <c r="F60" s="71">
        <v>69.65176470588234</v>
      </c>
      <c r="G60" s="72">
        <v>72.0147619047619</v>
      </c>
      <c r="H60" s="73">
        <f>G60-C60</f>
        <v>3.7966666666666526</v>
      </c>
      <c r="I60" s="74">
        <f>H60*100/C60</f>
        <v>5.565483253989285</v>
      </c>
      <c r="J60" s="75">
        <v>86.74809523809525</v>
      </c>
      <c r="K60" s="71">
        <v>86.17</v>
      </c>
      <c r="L60" s="71">
        <v>86.6785</v>
      </c>
      <c r="M60" s="71">
        <v>82.42176470588234</v>
      </c>
      <c r="N60" s="76">
        <v>82.12809523809524</v>
      </c>
      <c r="O60" s="69">
        <f>N60-J60</f>
        <v>-4.6200000000000045</v>
      </c>
      <c r="P60" s="70">
        <f>O60*100/J60</f>
        <v>-5.325765352333801</v>
      </c>
    </row>
    <row r="61" spans="1:16" ht="15">
      <c r="A61" s="20"/>
      <c r="B61" s="37" t="s">
        <v>17</v>
      </c>
      <c r="C61" s="63"/>
      <c r="D61" s="63"/>
      <c r="E61" s="63"/>
      <c r="F61" s="63"/>
      <c r="G61" s="77"/>
      <c r="H61" s="65"/>
      <c r="I61" s="78">
        <v>6</v>
      </c>
      <c r="J61" s="79" t="s">
        <v>0</v>
      </c>
      <c r="K61" s="80" t="s">
        <v>0</v>
      </c>
      <c r="L61" s="80" t="s">
        <v>0</v>
      </c>
      <c r="M61" s="80" t="s">
        <v>0</v>
      </c>
      <c r="N61" s="81" t="s">
        <v>0</v>
      </c>
      <c r="O61" s="82" t="s">
        <v>0</v>
      </c>
      <c r="P61" s="83">
        <v>5</v>
      </c>
    </row>
    <row r="62" spans="1:16" ht="15">
      <c r="A62" s="20"/>
      <c r="B62" s="37" t="s">
        <v>19</v>
      </c>
      <c r="C62" s="63"/>
      <c r="D62" s="63"/>
      <c r="E62" s="63"/>
      <c r="F62" s="63"/>
      <c r="G62" s="77"/>
      <c r="H62" s="65"/>
      <c r="I62" s="78">
        <v>2</v>
      </c>
      <c r="J62" s="79" t="s">
        <v>0</v>
      </c>
      <c r="K62" s="80" t="s">
        <v>0</v>
      </c>
      <c r="L62" s="80" t="s">
        <v>0</v>
      </c>
      <c r="M62" s="80" t="s">
        <v>0</v>
      </c>
      <c r="N62" s="81" t="s">
        <v>0</v>
      </c>
      <c r="O62" s="82" t="s">
        <v>0</v>
      </c>
      <c r="P62" s="83">
        <v>1</v>
      </c>
    </row>
    <row r="63" spans="1:16" ht="15.75" thickBot="1">
      <c r="A63" s="43"/>
      <c r="B63" s="44" t="s">
        <v>20</v>
      </c>
      <c r="C63" s="63"/>
      <c r="D63" s="63"/>
      <c r="E63" s="63"/>
      <c r="F63" s="63"/>
      <c r="G63" s="77"/>
      <c r="H63" s="65"/>
      <c r="I63" s="78">
        <v>0</v>
      </c>
      <c r="J63" s="79" t="s">
        <v>0</v>
      </c>
      <c r="K63" s="80" t="s">
        <v>0</v>
      </c>
      <c r="L63" s="80" t="s">
        <v>0</v>
      </c>
      <c r="M63" s="80" t="s">
        <v>0</v>
      </c>
      <c r="N63" s="81" t="s">
        <v>0</v>
      </c>
      <c r="O63" s="82" t="s">
        <v>0</v>
      </c>
      <c r="P63" s="84">
        <v>0</v>
      </c>
    </row>
    <row r="64" spans="1:16" ht="15.75" thickTop="1">
      <c r="A64" s="52" t="s">
        <v>30</v>
      </c>
      <c r="B64" s="53" t="s">
        <v>14</v>
      </c>
      <c r="C64" s="55">
        <v>1944.8400000000001</v>
      </c>
      <c r="D64" s="55">
        <v>2026.1499999999996</v>
      </c>
      <c r="E64" s="55">
        <v>2026.6</v>
      </c>
      <c r="F64" s="55">
        <v>2026.62</v>
      </c>
      <c r="G64" s="56">
        <v>2069.15</v>
      </c>
      <c r="H64" s="57" t="s">
        <v>0</v>
      </c>
      <c r="I64" s="15" t="s">
        <v>0</v>
      </c>
      <c r="J64" s="58">
        <v>2282.08</v>
      </c>
      <c r="K64" s="55">
        <v>2370.16</v>
      </c>
      <c r="L64" s="55">
        <v>2383.81</v>
      </c>
      <c r="M64" s="55">
        <v>2383.4099999999994</v>
      </c>
      <c r="N64" s="59">
        <v>2407.11</v>
      </c>
      <c r="O64" s="28" t="s">
        <v>0</v>
      </c>
      <c r="P64" s="19" t="s">
        <v>0</v>
      </c>
    </row>
    <row r="65" spans="1:16" ht="15">
      <c r="A65" s="20"/>
      <c r="B65" s="21" t="s">
        <v>15</v>
      </c>
      <c r="C65" s="22">
        <v>33</v>
      </c>
      <c r="D65" s="22">
        <v>33</v>
      </c>
      <c r="E65" s="22">
        <v>33</v>
      </c>
      <c r="F65" s="22">
        <v>33</v>
      </c>
      <c r="G65" s="23">
        <v>33</v>
      </c>
      <c r="H65" s="24" t="s">
        <v>0</v>
      </c>
      <c r="I65" s="25" t="s">
        <v>0</v>
      </c>
      <c r="J65" s="26">
        <v>33</v>
      </c>
      <c r="K65" s="22">
        <v>33</v>
      </c>
      <c r="L65" s="22">
        <v>33</v>
      </c>
      <c r="M65" s="22">
        <v>33</v>
      </c>
      <c r="N65" s="27">
        <v>33</v>
      </c>
      <c r="O65" s="85" t="s">
        <v>0</v>
      </c>
      <c r="P65" s="42" t="s">
        <v>0</v>
      </c>
    </row>
    <row r="66" spans="1:16" ht="15">
      <c r="A66" s="20"/>
      <c r="B66" s="30" t="s">
        <v>16</v>
      </c>
      <c r="C66" s="31">
        <v>58.93454545454546</v>
      </c>
      <c r="D66" s="31">
        <v>61.398484848484834</v>
      </c>
      <c r="E66" s="31">
        <v>61.41212121212121</v>
      </c>
      <c r="F66" s="31">
        <v>61.41272727272727</v>
      </c>
      <c r="G66" s="32">
        <v>62.70151515151515</v>
      </c>
      <c r="H66" s="73">
        <f>G66-C66</f>
        <v>3.7669696969696957</v>
      </c>
      <c r="I66" s="74">
        <f>H66*100/C66</f>
        <v>6.391785442504266</v>
      </c>
      <c r="J66" s="35">
        <v>69.1539393939394</v>
      </c>
      <c r="K66" s="31">
        <v>71.8230303030303</v>
      </c>
      <c r="L66" s="31">
        <v>72.23666666666666</v>
      </c>
      <c r="M66" s="31">
        <v>72.22454545454544</v>
      </c>
      <c r="N66" s="36">
        <v>72.94272727272728</v>
      </c>
      <c r="O66" s="28">
        <f>N66-J66</f>
        <v>3.788787878787886</v>
      </c>
      <c r="P66" s="29">
        <f>O66*100/J66</f>
        <v>5.478773750262929</v>
      </c>
    </row>
    <row r="67" spans="1:16" ht="15">
      <c r="A67" s="20"/>
      <c r="B67" s="37" t="s">
        <v>17</v>
      </c>
      <c r="C67" s="38"/>
      <c r="D67" s="38"/>
      <c r="E67" s="38"/>
      <c r="F67" s="38"/>
      <c r="G67" s="39"/>
      <c r="H67" s="33"/>
      <c r="I67" s="25">
        <v>14</v>
      </c>
      <c r="J67" s="40" t="s">
        <v>0</v>
      </c>
      <c r="K67" s="38" t="s">
        <v>0</v>
      </c>
      <c r="L67" s="38" t="s">
        <v>0</v>
      </c>
      <c r="M67" s="38" t="s">
        <v>0</v>
      </c>
      <c r="N67" s="41" t="s">
        <v>0</v>
      </c>
      <c r="O67" s="28" t="s">
        <v>0</v>
      </c>
      <c r="P67" s="42">
        <v>13</v>
      </c>
    </row>
    <row r="68" spans="1:16" ht="15">
      <c r="A68" s="20"/>
      <c r="B68" s="37" t="s">
        <v>19</v>
      </c>
      <c r="C68" s="38"/>
      <c r="D68" s="38"/>
      <c r="E68" s="38"/>
      <c r="F68" s="38"/>
      <c r="G68" s="39"/>
      <c r="H68" s="33"/>
      <c r="I68" s="25">
        <v>5</v>
      </c>
      <c r="J68" s="40" t="s">
        <v>0</v>
      </c>
      <c r="K68" s="38" t="s">
        <v>0</v>
      </c>
      <c r="L68" s="38" t="s">
        <v>0</v>
      </c>
      <c r="M68" s="38" t="s">
        <v>0</v>
      </c>
      <c r="N68" s="41" t="s">
        <v>0</v>
      </c>
      <c r="O68" s="28" t="s">
        <v>0</v>
      </c>
      <c r="P68" s="42">
        <v>3</v>
      </c>
    </row>
    <row r="69" spans="1:16" ht="15.75" thickBot="1">
      <c r="A69" s="43"/>
      <c r="B69" s="44" t="s">
        <v>20</v>
      </c>
      <c r="C69" s="45"/>
      <c r="D69" s="45"/>
      <c r="E69" s="45"/>
      <c r="F69" s="45"/>
      <c r="G69" s="46"/>
      <c r="H69" s="47"/>
      <c r="I69" s="48">
        <v>1</v>
      </c>
      <c r="J69" s="49" t="s">
        <v>0</v>
      </c>
      <c r="K69" s="45" t="s">
        <v>0</v>
      </c>
      <c r="L69" s="45" t="s">
        <v>0</v>
      </c>
      <c r="M69" s="45" t="s">
        <v>0</v>
      </c>
      <c r="N69" s="50" t="s">
        <v>0</v>
      </c>
      <c r="O69" s="28" t="s">
        <v>0</v>
      </c>
      <c r="P69" s="51">
        <v>1</v>
      </c>
    </row>
    <row r="70" spans="1:16" ht="15.75" thickTop="1">
      <c r="A70" s="52" t="s">
        <v>31</v>
      </c>
      <c r="B70" s="53" t="s">
        <v>14</v>
      </c>
      <c r="C70" s="55">
        <v>3571.5799999999995</v>
      </c>
      <c r="D70" s="55">
        <v>3821.697999999999</v>
      </c>
      <c r="E70" s="55">
        <v>3825.4699999999993</v>
      </c>
      <c r="F70" s="55">
        <v>3901.71</v>
      </c>
      <c r="G70" s="56">
        <v>3941.52</v>
      </c>
      <c r="H70" s="57" t="s">
        <v>0</v>
      </c>
      <c r="I70" s="15" t="s">
        <v>0</v>
      </c>
      <c r="J70" s="58">
        <v>4081.4200000000005</v>
      </c>
      <c r="K70" s="55">
        <v>4375.78</v>
      </c>
      <c r="L70" s="55">
        <v>4384.05</v>
      </c>
      <c r="M70" s="55">
        <v>4443.87</v>
      </c>
      <c r="N70" s="59">
        <v>4473.05</v>
      </c>
      <c r="O70" s="28" t="s">
        <v>0</v>
      </c>
      <c r="P70" s="19" t="s">
        <v>0</v>
      </c>
    </row>
    <row r="71" spans="1:16" ht="15">
      <c r="A71" s="20"/>
      <c r="B71" s="21" t="s">
        <v>15</v>
      </c>
      <c r="C71" s="22">
        <v>74</v>
      </c>
      <c r="D71" s="22">
        <v>78</v>
      </c>
      <c r="E71" s="22">
        <v>76</v>
      </c>
      <c r="F71" s="22">
        <v>77</v>
      </c>
      <c r="G71" s="23">
        <v>77</v>
      </c>
      <c r="H71" s="24" t="s">
        <v>0</v>
      </c>
      <c r="I71" s="25" t="s">
        <v>0</v>
      </c>
      <c r="J71" s="26">
        <v>74</v>
      </c>
      <c r="K71" s="22">
        <v>78</v>
      </c>
      <c r="L71" s="22">
        <v>76</v>
      </c>
      <c r="M71" s="22">
        <v>77</v>
      </c>
      <c r="N71" s="27">
        <v>77</v>
      </c>
      <c r="O71" s="85" t="s">
        <v>0</v>
      </c>
      <c r="P71" s="42" t="s">
        <v>0</v>
      </c>
    </row>
    <row r="72" spans="1:16" ht="15">
      <c r="A72" s="20"/>
      <c r="B72" s="30" t="s">
        <v>16</v>
      </c>
      <c r="C72" s="31">
        <v>48.264594594594584</v>
      </c>
      <c r="D72" s="31">
        <v>48.996128205128194</v>
      </c>
      <c r="E72" s="31">
        <v>50.33513157894736</v>
      </c>
      <c r="F72" s="31">
        <v>50.67155844155844</v>
      </c>
      <c r="G72" s="32">
        <v>51.18857142857143</v>
      </c>
      <c r="H72" s="33">
        <f>G72-C72</f>
        <v>2.9239768339768446</v>
      </c>
      <c r="I72" s="34">
        <f>H72*100/C72</f>
        <v>6.058223131339254</v>
      </c>
      <c r="J72" s="35">
        <v>55.15432432432433</v>
      </c>
      <c r="K72" s="31">
        <v>56.09974358974359</v>
      </c>
      <c r="L72" s="31">
        <v>57.684868421052634</v>
      </c>
      <c r="M72" s="31">
        <v>57.7125974025974</v>
      </c>
      <c r="N72" s="36">
        <v>58.09155844155844</v>
      </c>
      <c r="O72" s="28">
        <f>N72-J72</f>
        <v>2.9372341172341123</v>
      </c>
      <c r="P72" s="29">
        <f>O72*100/J72</f>
        <v>5.325482912205171</v>
      </c>
    </row>
    <row r="73" spans="1:16" ht="15">
      <c r="A73" s="20"/>
      <c r="B73" s="37" t="s">
        <v>17</v>
      </c>
      <c r="C73" s="38"/>
      <c r="D73" s="38"/>
      <c r="E73" s="38"/>
      <c r="F73" s="38"/>
      <c r="G73" s="39"/>
      <c r="H73" s="33"/>
      <c r="I73" s="25">
        <v>42</v>
      </c>
      <c r="J73" s="40" t="s">
        <v>0</v>
      </c>
      <c r="K73" s="38" t="s">
        <v>0</v>
      </c>
      <c r="L73" s="38" t="s">
        <v>0</v>
      </c>
      <c r="M73" s="38" t="s">
        <v>0</v>
      </c>
      <c r="N73" s="41" t="s">
        <v>0</v>
      </c>
      <c r="O73" s="28" t="s">
        <v>0</v>
      </c>
      <c r="P73" s="42">
        <v>31</v>
      </c>
    </row>
    <row r="74" spans="1:16" ht="15">
      <c r="A74" s="20"/>
      <c r="B74" s="37" t="s">
        <v>19</v>
      </c>
      <c r="C74" s="38"/>
      <c r="D74" s="38"/>
      <c r="E74" s="38"/>
      <c r="F74" s="38"/>
      <c r="G74" s="39"/>
      <c r="H74" s="33"/>
      <c r="I74" s="25">
        <v>15</v>
      </c>
      <c r="J74" s="40" t="s">
        <v>0</v>
      </c>
      <c r="K74" s="38" t="s">
        <v>0</v>
      </c>
      <c r="L74" s="38" t="s">
        <v>0</v>
      </c>
      <c r="M74" s="38" t="s">
        <v>0</v>
      </c>
      <c r="N74" s="41" t="s">
        <v>0</v>
      </c>
      <c r="O74" s="28" t="s">
        <v>0</v>
      </c>
      <c r="P74" s="42">
        <v>11</v>
      </c>
    </row>
    <row r="75" spans="1:16" ht="15.75" thickBot="1">
      <c r="A75" s="43"/>
      <c r="B75" s="44" t="s">
        <v>20</v>
      </c>
      <c r="C75" s="45"/>
      <c r="D75" s="45"/>
      <c r="E75" s="45"/>
      <c r="F75" s="45"/>
      <c r="G75" s="46"/>
      <c r="H75" s="47"/>
      <c r="I75" s="48">
        <v>4</v>
      </c>
      <c r="J75" s="49" t="s">
        <v>0</v>
      </c>
      <c r="K75" s="45" t="s">
        <v>0</v>
      </c>
      <c r="L75" s="45" t="s">
        <v>0</v>
      </c>
      <c r="M75" s="45" t="s">
        <v>0</v>
      </c>
      <c r="N75" s="50" t="s">
        <v>0</v>
      </c>
      <c r="O75" s="28" t="s">
        <v>0</v>
      </c>
      <c r="P75" s="51">
        <v>5</v>
      </c>
    </row>
    <row r="76" spans="1:16" ht="15.75" thickTop="1">
      <c r="A76" s="52" t="s">
        <v>32</v>
      </c>
      <c r="B76" s="53" t="s">
        <v>14</v>
      </c>
      <c r="C76" s="55">
        <v>626.28</v>
      </c>
      <c r="D76" s="55">
        <v>685.22</v>
      </c>
      <c r="E76" s="55">
        <v>0</v>
      </c>
      <c r="F76" s="55">
        <v>730.5699999999998</v>
      </c>
      <c r="G76" s="56">
        <v>471.66999999999996</v>
      </c>
      <c r="H76" s="57" t="s">
        <v>0</v>
      </c>
      <c r="I76" s="15" t="s">
        <v>0</v>
      </c>
      <c r="J76" s="58">
        <v>690.98</v>
      </c>
      <c r="K76" s="55">
        <v>759.45</v>
      </c>
      <c r="L76" s="55">
        <v>0</v>
      </c>
      <c r="M76" s="55">
        <v>779.3799999999999</v>
      </c>
      <c r="N76" s="59">
        <v>688.0199999999999</v>
      </c>
      <c r="O76" s="28" t="s">
        <v>0</v>
      </c>
      <c r="P76" s="19" t="s">
        <v>0</v>
      </c>
    </row>
    <row r="77" spans="1:16" ht="15">
      <c r="A77" s="20"/>
      <c r="B77" s="21" t="s">
        <v>15</v>
      </c>
      <c r="C77" s="22">
        <v>17</v>
      </c>
      <c r="D77" s="22">
        <v>18</v>
      </c>
      <c r="E77" s="22">
        <v>0</v>
      </c>
      <c r="F77" s="22">
        <v>18</v>
      </c>
      <c r="G77" s="23">
        <v>12</v>
      </c>
      <c r="H77" s="24" t="s">
        <v>0</v>
      </c>
      <c r="I77" s="25" t="s">
        <v>0</v>
      </c>
      <c r="J77" s="26">
        <v>17</v>
      </c>
      <c r="K77" s="22">
        <v>18</v>
      </c>
      <c r="L77" s="22">
        <v>0</v>
      </c>
      <c r="M77" s="22">
        <v>18</v>
      </c>
      <c r="N77" s="27">
        <v>16</v>
      </c>
      <c r="O77" s="85" t="s">
        <v>0</v>
      </c>
      <c r="P77" s="42" t="s">
        <v>0</v>
      </c>
    </row>
    <row r="78" spans="1:16" ht="15">
      <c r="A78" s="20"/>
      <c r="B78" s="30" t="s">
        <v>16</v>
      </c>
      <c r="C78" s="31">
        <v>36.839999999999996</v>
      </c>
      <c r="D78" s="31">
        <v>38.06777777777778</v>
      </c>
      <c r="E78" s="31">
        <v>0</v>
      </c>
      <c r="F78" s="31">
        <v>40.58722222222221</v>
      </c>
      <c r="G78" s="32">
        <v>39.30583333333333</v>
      </c>
      <c r="H78" s="33">
        <f>G78-C78</f>
        <v>2.465833333333336</v>
      </c>
      <c r="I78" s="34">
        <f>H78*100/C78</f>
        <v>6.693358668114376</v>
      </c>
      <c r="J78" s="35">
        <v>40.64588235294118</v>
      </c>
      <c r="K78" s="31">
        <v>42.19166666666667</v>
      </c>
      <c r="L78" s="31">
        <v>0</v>
      </c>
      <c r="M78" s="31">
        <v>43.29888888888888</v>
      </c>
      <c r="N78" s="36">
        <v>43.00124999999999</v>
      </c>
      <c r="O78" s="28">
        <f>N78-J78</f>
        <v>2.355367647058813</v>
      </c>
      <c r="P78" s="29">
        <f>O78*100/J78</f>
        <v>5.794849344409363</v>
      </c>
    </row>
    <row r="79" spans="1:16" ht="15">
      <c r="A79" s="20"/>
      <c r="B79" s="37" t="s">
        <v>17</v>
      </c>
      <c r="C79" s="38"/>
      <c r="D79" s="38"/>
      <c r="E79" s="38"/>
      <c r="F79" s="38"/>
      <c r="G79" s="39"/>
      <c r="H79" s="33"/>
      <c r="I79" s="25">
        <v>5</v>
      </c>
      <c r="J79" s="40" t="s">
        <v>0</v>
      </c>
      <c r="K79" s="38" t="s">
        <v>0</v>
      </c>
      <c r="L79" s="38" t="s">
        <v>0</v>
      </c>
      <c r="M79" s="38" t="s">
        <v>0</v>
      </c>
      <c r="N79" s="41" t="s">
        <v>0</v>
      </c>
      <c r="O79" s="28" t="s">
        <v>0</v>
      </c>
      <c r="P79" s="42">
        <v>7</v>
      </c>
    </row>
    <row r="80" spans="1:16" ht="15">
      <c r="A80" s="20"/>
      <c r="B80" s="37" t="s">
        <v>19</v>
      </c>
      <c r="C80" s="38"/>
      <c r="D80" s="38"/>
      <c r="E80" s="38"/>
      <c r="F80" s="38"/>
      <c r="G80" s="39"/>
      <c r="H80" s="33"/>
      <c r="I80" s="25">
        <v>2</v>
      </c>
      <c r="J80" s="40" t="s">
        <v>0</v>
      </c>
      <c r="K80" s="38" t="s">
        <v>0</v>
      </c>
      <c r="L80" s="38" t="s">
        <v>0</v>
      </c>
      <c r="M80" s="38" t="s">
        <v>0</v>
      </c>
      <c r="N80" s="41" t="s">
        <v>0</v>
      </c>
      <c r="O80" s="28" t="s">
        <v>0</v>
      </c>
      <c r="P80" s="42">
        <v>3</v>
      </c>
    </row>
    <row r="81" spans="1:16" ht="15.75" thickBot="1">
      <c r="A81" s="43"/>
      <c r="B81" s="44" t="s">
        <v>20</v>
      </c>
      <c r="C81" s="45"/>
      <c r="D81" s="45"/>
      <c r="E81" s="45"/>
      <c r="F81" s="45"/>
      <c r="G81" s="46"/>
      <c r="H81" s="47"/>
      <c r="I81" s="48">
        <v>1</v>
      </c>
      <c r="J81" s="49" t="s">
        <v>0</v>
      </c>
      <c r="K81" s="45" t="s">
        <v>0</v>
      </c>
      <c r="L81" s="45" t="s">
        <v>0</v>
      </c>
      <c r="M81" s="45" t="s">
        <v>0</v>
      </c>
      <c r="N81" s="50" t="s">
        <v>0</v>
      </c>
      <c r="O81" s="28" t="s">
        <v>0</v>
      </c>
      <c r="P81" s="51">
        <v>1</v>
      </c>
    </row>
    <row r="82" spans="1:16" ht="15.75" thickTop="1">
      <c r="A82" s="52" t="s">
        <v>33</v>
      </c>
      <c r="B82" s="21" t="s">
        <v>14</v>
      </c>
      <c r="C82" s="38">
        <v>481.75999999999993</v>
      </c>
      <c r="D82" s="38">
        <v>558.37</v>
      </c>
      <c r="E82" s="38">
        <v>569.9</v>
      </c>
      <c r="F82" s="38">
        <v>606.8599999999999</v>
      </c>
      <c r="G82" s="39">
        <v>598.29</v>
      </c>
      <c r="H82" s="33" t="s">
        <v>0</v>
      </c>
      <c r="I82" s="15" t="s">
        <v>0</v>
      </c>
      <c r="J82" s="40">
        <v>520.14</v>
      </c>
      <c r="K82" s="38">
        <v>632.56</v>
      </c>
      <c r="L82" s="38">
        <v>635.93</v>
      </c>
      <c r="M82" s="38">
        <v>654.92</v>
      </c>
      <c r="N82" s="41">
        <v>663.8299999999999</v>
      </c>
      <c r="O82" s="28" t="s">
        <v>0</v>
      </c>
      <c r="P82" s="19" t="s">
        <v>0</v>
      </c>
    </row>
    <row r="83" spans="1:16" ht="15">
      <c r="A83" s="20"/>
      <c r="B83" s="21" t="s">
        <v>15</v>
      </c>
      <c r="C83" s="22">
        <v>13</v>
      </c>
      <c r="D83" s="22">
        <v>14</v>
      </c>
      <c r="E83" s="22">
        <v>14</v>
      </c>
      <c r="F83" s="22">
        <v>14</v>
      </c>
      <c r="G83" s="23">
        <v>14</v>
      </c>
      <c r="H83" s="24" t="s">
        <v>0</v>
      </c>
      <c r="I83" s="25" t="s">
        <v>0</v>
      </c>
      <c r="J83" s="26">
        <v>13</v>
      </c>
      <c r="K83" s="22">
        <v>14</v>
      </c>
      <c r="L83" s="22">
        <v>14</v>
      </c>
      <c r="M83" s="22">
        <v>14</v>
      </c>
      <c r="N83" s="27">
        <v>14</v>
      </c>
      <c r="O83" s="85" t="s">
        <v>0</v>
      </c>
      <c r="P83" s="42" t="s">
        <v>0</v>
      </c>
    </row>
    <row r="84" spans="1:16" ht="15">
      <c r="A84" s="20"/>
      <c r="B84" s="30" t="s">
        <v>16</v>
      </c>
      <c r="C84" s="31">
        <v>37.058461538461536</v>
      </c>
      <c r="D84" s="31">
        <v>39.88357142857143</v>
      </c>
      <c r="E84" s="31">
        <v>0</v>
      </c>
      <c r="F84" s="31">
        <v>43.34714285714285</v>
      </c>
      <c r="G84" s="32">
        <v>42.735</v>
      </c>
      <c r="H84" s="33">
        <f>G84-C84</f>
        <v>5.676538461538463</v>
      </c>
      <c r="I84" s="34">
        <f>H84*100/C84</f>
        <v>15.31779309199602</v>
      </c>
      <c r="J84" s="35">
        <v>40.01076923076923</v>
      </c>
      <c r="K84" s="31">
        <v>45.18285714285714</v>
      </c>
      <c r="L84" s="31">
        <v>45.42357142857143</v>
      </c>
      <c r="M84" s="31">
        <v>46.779999999999994</v>
      </c>
      <c r="N84" s="36">
        <v>47.41642857142857</v>
      </c>
      <c r="O84" s="28">
        <f>N84-J84</f>
        <v>7.405659340659341</v>
      </c>
      <c r="P84" s="29">
        <f>O84*100/J84</f>
        <v>18.509165114886653</v>
      </c>
    </row>
    <row r="85" spans="1:16" ht="15">
      <c r="A85" s="20"/>
      <c r="B85" s="37" t="s">
        <v>17</v>
      </c>
      <c r="C85" s="38"/>
      <c r="D85" s="38"/>
      <c r="E85" s="38"/>
      <c r="F85" s="38"/>
      <c r="G85" s="39"/>
      <c r="H85" s="33"/>
      <c r="I85" s="25">
        <v>10</v>
      </c>
      <c r="J85" s="40" t="s">
        <v>0</v>
      </c>
      <c r="K85" s="38" t="s">
        <v>0</v>
      </c>
      <c r="L85" s="38" t="s">
        <v>0</v>
      </c>
      <c r="M85" s="38" t="s">
        <v>0</v>
      </c>
      <c r="N85" s="41" t="s">
        <v>0</v>
      </c>
      <c r="O85" s="28" t="s">
        <v>0</v>
      </c>
      <c r="P85" s="42">
        <v>10</v>
      </c>
    </row>
    <row r="86" spans="1:16" ht="15">
      <c r="A86" s="20"/>
      <c r="B86" s="37" t="s">
        <v>19</v>
      </c>
      <c r="C86" s="38"/>
      <c r="D86" s="38"/>
      <c r="E86" s="38"/>
      <c r="F86" s="38"/>
      <c r="G86" s="39"/>
      <c r="H86" s="33"/>
      <c r="I86" s="25">
        <v>6</v>
      </c>
      <c r="J86" s="40" t="s">
        <v>0</v>
      </c>
      <c r="K86" s="38" t="s">
        <v>0</v>
      </c>
      <c r="L86" s="38" t="s">
        <v>0</v>
      </c>
      <c r="M86" s="38" t="s">
        <v>0</v>
      </c>
      <c r="N86" s="41" t="s">
        <v>0</v>
      </c>
      <c r="O86" s="28" t="s">
        <v>0</v>
      </c>
      <c r="P86" s="42">
        <v>6</v>
      </c>
    </row>
    <row r="87" spans="1:16" ht="15.75" thickBot="1">
      <c r="A87" s="43"/>
      <c r="B87" s="44" t="s">
        <v>20</v>
      </c>
      <c r="C87" s="45"/>
      <c r="D87" s="45"/>
      <c r="E87" s="45"/>
      <c r="F87" s="45"/>
      <c r="G87" s="46"/>
      <c r="H87" s="47"/>
      <c r="I87" s="48">
        <v>3</v>
      </c>
      <c r="J87" s="49" t="s">
        <v>0</v>
      </c>
      <c r="K87" s="45" t="s">
        <v>0</v>
      </c>
      <c r="L87" s="45" t="s">
        <v>0</v>
      </c>
      <c r="M87" s="45" t="s">
        <v>0</v>
      </c>
      <c r="N87" s="50" t="s">
        <v>0</v>
      </c>
      <c r="O87" s="28" t="s">
        <v>0</v>
      </c>
      <c r="P87" s="51">
        <v>4</v>
      </c>
    </row>
    <row r="88" spans="1:16" ht="15.75" thickTop="1">
      <c r="A88" s="52" t="s">
        <v>34</v>
      </c>
      <c r="B88" s="53" t="s">
        <v>14</v>
      </c>
      <c r="C88" s="55">
        <v>2963.82</v>
      </c>
      <c r="D88" s="55">
        <v>3083.1299999999997</v>
      </c>
      <c r="E88" s="55">
        <v>2935.82</v>
      </c>
      <c r="F88" s="55">
        <v>3033.5499999999993</v>
      </c>
      <c r="G88" s="56">
        <v>2980.9899999999993</v>
      </c>
      <c r="H88" s="57" t="s">
        <v>0</v>
      </c>
      <c r="I88" s="15" t="s">
        <v>0</v>
      </c>
      <c r="J88" s="58">
        <v>3391.040000000001</v>
      </c>
      <c r="K88" s="55">
        <v>3589.1700000000005</v>
      </c>
      <c r="L88" s="55">
        <v>3378.7000000000003</v>
      </c>
      <c r="M88" s="55">
        <v>3470.1199999999994</v>
      </c>
      <c r="N88" s="59">
        <v>3335.8199999999997</v>
      </c>
      <c r="O88" s="28" t="s">
        <v>0</v>
      </c>
      <c r="P88" s="19" t="s">
        <v>0</v>
      </c>
    </row>
    <row r="89" spans="1:16" ht="15">
      <c r="A89" s="20"/>
      <c r="B89" s="21" t="s">
        <v>15</v>
      </c>
      <c r="C89" s="22">
        <v>51</v>
      </c>
      <c r="D89" s="22">
        <v>52</v>
      </c>
      <c r="E89" s="22">
        <v>49</v>
      </c>
      <c r="F89" s="22">
        <v>50</v>
      </c>
      <c r="G89" s="23">
        <v>48</v>
      </c>
      <c r="H89" s="24" t="s">
        <v>0</v>
      </c>
      <c r="I89" s="25" t="s">
        <v>0</v>
      </c>
      <c r="J89" s="26">
        <v>49</v>
      </c>
      <c r="K89" s="22">
        <v>52</v>
      </c>
      <c r="L89" s="22">
        <v>49</v>
      </c>
      <c r="M89" s="22">
        <v>50</v>
      </c>
      <c r="N89" s="27">
        <v>48</v>
      </c>
      <c r="O89" s="85" t="s">
        <v>0</v>
      </c>
      <c r="P89" s="42" t="s">
        <v>0</v>
      </c>
    </row>
    <row r="90" spans="1:16" ht="15">
      <c r="A90" s="20"/>
      <c r="B90" s="30" t="s">
        <v>16</v>
      </c>
      <c r="C90" s="31">
        <v>58.114117647058826</v>
      </c>
      <c r="D90" s="31">
        <v>59.29096153846153</v>
      </c>
      <c r="E90" s="31">
        <v>59.914693877551024</v>
      </c>
      <c r="F90" s="31">
        <v>60.670999999999985</v>
      </c>
      <c r="G90" s="32">
        <v>62.10395833333332</v>
      </c>
      <c r="H90" s="33">
        <f>G90-C90</f>
        <v>3.9898406862744906</v>
      </c>
      <c r="I90" s="34">
        <f>H90*100/C90</f>
        <v>6.865527427441579</v>
      </c>
      <c r="J90" s="35">
        <v>69.2048979591837</v>
      </c>
      <c r="K90" s="31">
        <v>69.02250000000001</v>
      </c>
      <c r="L90" s="31">
        <v>68.9530612244898</v>
      </c>
      <c r="M90" s="31">
        <v>69.40239999999999</v>
      </c>
      <c r="N90" s="36">
        <v>69.49624999999999</v>
      </c>
      <c r="O90" s="28">
        <f>N90-J90</f>
        <v>0.2913520408162924</v>
      </c>
      <c r="P90" s="29">
        <f>O90*100/J90</f>
        <v>0.42099916249877095</v>
      </c>
    </row>
    <row r="91" spans="1:16" ht="15">
      <c r="A91" s="20"/>
      <c r="B91" s="37" t="s">
        <v>17</v>
      </c>
      <c r="C91" s="38"/>
      <c r="D91" s="38"/>
      <c r="E91" s="38"/>
      <c r="F91" s="38"/>
      <c r="G91" s="39"/>
      <c r="H91" s="33"/>
      <c r="I91" s="25">
        <v>21</v>
      </c>
      <c r="J91" s="40" t="s">
        <v>0</v>
      </c>
      <c r="K91" s="38" t="s">
        <v>0</v>
      </c>
      <c r="L91" s="38" t="s">
        <v>0</v>
      </c>
      <c r="M91" s="38" t="s">
        <v>0</v>
      </c>
      <c r="N91" s="41" t="s">
        <v>0</v>
      </c>
      <c r="O91" s="28" t="s">
        <v>0</v>
      </c>
      <c r="P91" s="42">
        <v>10</v>
      </c>
    </row>
    <row r="92" spans="1:16" ht="15">
      <c r="A92" s="20"/>
      <c r="B92" s="37" t="s">
        <v>19</v>
      </c>
      <c r="C92" s="38"/>
      <c r="D92" s="38"/>
      <c r="E92" s="38"/>
      <c r="F92" s="38"/>
      <c r="G92" s="39"/>
      <c r="H92" s="33"/>
      <c r="I92" s="25">
        <v>8</v>
      </c>
      <c r="J92" s="40" t="s">
        <v>0</v>
      </c>
      <c r="K92" s="38" t="s">
        <v>0</v>
      </c>
      <c r="L92" s="38" t="s">
        <v>0</v>
      </c>
      <c r="M92" s="38" t="s">
        <v>0</v>
      </c>
      <c r="N92" s="41" t="s">
        <v>0</v>
      </c>
      <c r="O92" s="28" t="s">
        <v>0</v>
      </c>
      <c r="P92" s="42">
        <v>5</v>
      </c>
    </row>
    <row r="93" spans="1:16" ht="15.75" thickBot="1">
      <c r="A93" s="86"/>
      <c r="B93" s="87" t="s">
        <v>20</v>
      </c>
      <c r="C93" s="88"/>
      <c r="D93" s="88"/>
      <c r="E93" s="88"/>
      <c r="F93" s="88"/>
      <c r="G93" s="89"/>
      <c r="H93" s="90"/>
      <c r="I93" s="91">
        <v>4</v>
      </c>
      <c r="J93" s="92" t="s">
        <v>0</v>
      </c>
      <c r="K93" s="88" t="s">
        <v>0</v>
      </c>
      <c r="L93" s="88" t="s">
        <v>0</v>
      </c>
      <c r="M93" s="88" t="s">
        <v>0</v>
      </c>
      <c r="N93" s="93" t="s">
        <v>0</v>
      </c>
      <c r="O93" s="94" t="s">
        <v>0</v>
      </c>
      <c r="P93" s="95">
        <v>1</v>
      </c>
    </row>
    <row r="94" spans="1:16" ht="15.75" thickTop="1">
      <c r="A94" s="96"/>
      <c r="B94" s="11" t="s">
        <v>15</v>
      </c>
      <c r="C94" s="97"/>
      <c r="D94" s="97"/>
      <c r="E94" s="97"/>
      <c r="F94" s="97"/>
      <c r="G94" s="97"/>
      <c r="H94" s="98"/>
      <c r="I94" s="99">
        <v>433</v>
      </c>
      <c r="J94" s="97"/>
      <c r="K94" s="97"/>
      <c r="L94" s="97"/>
      <c r="M94" s="97"/>
      <c r="N94" s="97"/>
      <c r="O94" s="98"/>
      <c r="P94" s="100">
        <v>433</v>
      </c>
    </row>
    <row r="95" spans="1:16" ht="15">
      <c r="A95" s="101" t="s">
        <v>35</v>
      </c>
      <c r="B95" s="30" t="s">
        <v>16</v>
      </c>
      <c r="C95" s="102">
        <f>(C90+C84+C78+C72+C66+C60+C54+C48+C42+C36+C30+C24+C18+C12+C6)/15</f>
        <v>52.57373699137126</v>
      </c>
      <c r="D95" s="102">
        <f aca="true" t="shared" si="0" ref="D95:N95">(D90+D84+D78+D72+D66+D60+D54+D48+D42+D36+D30+D24+D18+D12+D6)/15</f>
        <v>53.77404946648241</v>
      </c>
      <c r="E95" s="102">
        <f t="shared" si="0"/>
        <v>49.24081280348947</v>
      </c>
      <c r="F95" s="102">
        <f t="shared" si="0"/>
        <v>55.1517185948028</v>
      </c>
      <c r="G95" s="102">
        <f t="shared" si="0"/>
        <v>55.77139502225916</v>
      </c>
      <c r="H95" s="103">
        <f>G95-C95</f>
        <v>3.197658030887901</v>
      </c>
      <c r="I95" s="104">
        <f>H95*100/C95</f>
        <v>6.082234617281859</v>
      </c>
      <c r="J95" s="102">
        <f t="shared" si="0"/>
        <v>61.177231057796675</v>
      </c>
      <c r="K95" s="102">
        <f t="shared" si="0"/>
        <v>62.49129896154522</v>
      </c>
      <c r="L95" s="102">
        <f t="shared" si="0"/>
        <v>60.55555163876017</v>
      </c>
      <c r="M95" s="102">
        <f t="shared" si="0"/>
        <v>63.68978784003715</v>
      </c>
      <c r="N95" s="102">
        <f t="shared" si="0"/>
        <v>64.61516702896488</v>
      </c>
      <c r="O95" s="105">
        <f>N95-J95</f>
        <v>3.4379359711682014</v>
      </c>
      <c r="P95" s="106">
        <f>O95*100/J95</f>
        <v>5.61963317352536</v>
      </c>
    </row>
    <row r="96" spans="1:16" ht="15">
      <c r="A96" s="107"/>
      <c r="B96" s="37" t="s">
        <v>17</v>
      </c>
      <c r="C96" s="108"/>
      <c r="D96" s="108"/>
      <c r="E96" s="108"/>
      <c r="F96" s="108"/>
      <c r="G96" s="108"/>
      <c r="H96" s="109"/>
      <c r="I96" s="110">
        <f>I91+I85+I79+I67+I61+I55+I49+I43+I37+I31+I25+I19+I13+I7</f>
        <v>232</v>
      </c>
      <c r="J96" s="111" t="s">
        <v>0</v>
      </c>
      <c r="K96" s="111" t="s">
        <v>0</v>
      </c>
      <c r="L96" s="111" t="s">
        <v>0</v>
      </c>
      <c r="M96" s="111" t="s">
        <v>0</v>
      </c>
      <c r="N96" s="111" t="s">
        <v>0</v>
      </c>
      <c r="O96" s="112" t="s">
        <v>0</v>
      </c>
      <c r="P96" s="113">
        <f>P91+P85+P79+P67+P61+P55+P49+P43+P37+P31+P25+P19+P13+P7</f>
        <v>212</v>
      </c>
    </row>
    <row r="97" spans="1:16" ht="15">
      <c r="A97" s="107"/>
      <c r="B97" s="37" t="s">
        <v>19</v>
      </c>
      <c r="C97" s="108"/>
      <c r="D97" s="108"/>
      <c r="E97" s="108"/>
      <c r="F97" s="108"/>
      <c r="G97" s="108"/>
      <c r="H97" s="109"/>
      <c r="I97" s="110">
        <f>I92+I86+I80+I68+I62+I56+I50+I44+I38+I32+I26+I20+I14+I8</f>
        <v>81</v>
      </c>
      <c r="J97" s="111" t="s">
        <v>0</v>
      </c>
      <c r="K97" s="111" t="s">
        <v>0</v>
      </c>
      <c r="L97" s="111" t="s">
        <v>0</v>
      </c>
      <c r="M97" s="111" t="s">
        <v>0</v>
      </c>
      <c r="N97" s="111" t="s">
        <v>0</v>
      </c>
      <c r="O97" s="112" t="s">
        <v>0</v>
      </c>
      <c r="P97" s="113">
        <f>P92+P86+P80+P68+P62+P56+P50+P44+P38+P32+P26+P20+P14+P8</f>
        <v>93</v>
      </c>
    </row>
    <row r="98" spans="1:16" ht="15.75" thickBot="1">
      <c r="A98" s="114"/>
      <c r="B98" s="87" t="s">
        <v>20</v>
      </c>
      <c r="C98" s="115"/>
      <c r="D98" s="115"/>
      <c r="E98" s="115"/>
      <c r="F98" s="115"/>
      <c r="G98" s="115"/>
      <c r="H98" s="116"/>
      <c r="I98" s="117">
        <f>I93+I87+I81+I69+I63+I57+I51+I45+I39+I33+I27+I21+I15+I9</f>
        <v>34</v>
      </c>
      <c r="J98" s="118" t="s">
        <v>0</v>
      </c>
      <c r="K98" s="118" t="s">
        <v>0</v>
      </c>
      <c r="L98" s="118" t="s">
        <v>0</v>
      </c>
      <c r="M98" s="118" t="s">
        <v>0</v>
      </c>
      <c r="N98" s="118" t="s">
        <v>0</v>
      </c>
      <c r="O98" s="119" t="s">
        <v>0</v>
      </c>
      <c r="P98" s="120">
        <f>P93+P87+P81+P69+P63+P57+P51+P45+P39+P33+P27+P21+P15+P9</f>
        <v>37</v>
      </c>
    </row>
    <row r="99" ht="15.75" thickTop="1"/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Dossi Claudio</dc:creator>
  <cp:keywords/>
  <dc:description/>
  <cp:lastModifiedBy> </cp:lastModifiedBy>
  <dcterms:created xsi:type="dcterms:W3CDTF">2013-01-21T13:16:56Z</dcterms:created>
  <dcterms:modified xsi:type="dcterms:W3CDTF">2013-01-21T14:11:33Z</dcterms:modified>
  <cp:category/>
  <cp:version/>
  <cp:contentType/>
  <cp:contentStatus/>
</cp:coreProperties>
</file>